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8_{3607E939-DBA6-4489-BD5C-189AF3AE3D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ланк-заказа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15" i="1"/>
  <c r="K16" i="1" l="1"/>
  <c r="K21" i="1"/>
  <c r="K34" i="1" l="1"/>
  <c r="K35" i="1"/>
  <c r="K20" i="1"/>
  <c r="K17" i="1"/>
  <c r="K18" i="1"/>
  <c r="K19" i="1"/>
  <c r="K14" i="1"/>
  <c r="K31" i="1" l="1"/>
  <c r="K32" i="1"/>
  <c r="K33" i="1"/>
  <c r="K91" i="1" l="1"/>
  <c r="K30" i="1" l="1"/>
  <c r="K28" i="1" l="1"/>
  <c r="K29" i="1"/>
  <c r="K66" i="1" l="1"/>
  <c r="K26" i="1" l="1"/>
  <c r="K142" i="1" l="1"/>
  <c r="K143" i="1"/>
  <c r="K13" i="1" l="1"/>
  <c r="K22" i="1" l="1"/>
  <c r="K23" i="1"/>
  <c r="K24" i="1"/>
  <c r="K27" i="1"/>
  <c r="K118" i="1" l="1"/>
  <c r="K38" i="1" l="1"/>
  <c r="K39" i="1"/>
  <c r="K40" i="1"/>
  <c r="K41" i="1"/>
  <c r="K42" i="1"/>
  <c r="K43" i="1"/>
  <c r="K44" i="1"/>
  <c r="K45" i="1"/>
  <c r="K46" i="1"/>
  <c r="K135" i="1" l="1"/>
  <c r="K134" i="1"/>
  <c r="K130" i="1"/>
  <c r="K131" i="1"/>
  <c r="K132" i="1"/>
  <c r="K125" i="1"/>
  <c r="K126" i="1"/>
  <c r="K127" i="1"/>
  <c r="K128" i="1"/>
  <c r="K129" i="1"/>
  <c r="K124" i="1"/>
  <c r="K121" i="1"/>
  <c r="K122" i="1"/>
  <c r="K120" i="1"/>
  <c r="K170" i="1" l="1"/>
  <c r="K169" i="1"/>
  <c r="K257" i="1" l="1"/>
  <c r="K247" i="1" l="1"/>
  <c r="K248" i="1"/>
  <c r="K222" i="1" l="1"/>
  <c r="K223" i="1"/>
  <c r="K224" i="1"/>
  <c r="K243" i="1" l="1"/>
  <c r="K163" i="1" l="1"/>
  <c r="K147" i="1"/>
  <c r="K146" i="1"/>
  <c r="K145" i="1"/>
  <c r="K144" i="1"/>
  <c r="K141" i="1"/>
  <c r="K140" i="1"/>
  <c r="K139" i="1"/>
  <c r="K138" i="1"/>
  <c r="K137" i="1"/>
  <c r="K98" i="1" l="1"/>
  <c r="K96" i="1" l="1"/>
  <c r="K113" i="1" l="1"/>
  <c r="K111" i="1"/>
  <c r="K112" i="1"/>
  <c r="K110" i="1"/>
  <c r="K62" i="1"/>
  <c r="K75" i="1" l="1"/>
  <c r="K171" i="1" l="1"/>
  <c r="K79" i="1" l="1"/>
  <c r="K97" i="1" l="1"/>
  <c r="K263" i="1" l="1"/>
  <c r="K260" i="1" l="1"/>
  <c r="K52" i="1" l="1"/>
  <c r="K51" i="1"/>
  <c r="K50" i="1" l="1"/>
  <c r="K161" i="1" l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59" i="1"/>
  <c r="K104" i="1" l="1"/>
  <c r="K106" i="1"/>
  <c r="K105" i="1"/>
  <c r="K168" i="1" l="1"/>
  <c r="K167" i="1"/>
  <c r="K166" i="1"/>
  <c r="K165" i="1"/>
  <c r="K164" i="1"/>
  <c r="K89" i="1" l="1"/>
  <c r="K88" i="1"/>
  <c r="K87" i="1"/>
  <c r="K86" i="1"/>
  <c r="K85" i="1"/>
  <c r="K84" i="1"/>
  <c r="K194" i="1" l="1"/>
  <c r="K264" i="1" l="1"/>
  <c r="K58" i="1" l="1"/>
  <c r="K102" i="1"/>
  <c r="K101" i="1"/>
  <c r="K65" i="1" l="1"/>
  <c r="K64" i="1"/>
  <c r="K251" i="1" l="1"/>
  <c r="K261" i="1" l="1"/>
  <c r="K259" i="1"/>
  <c r="K255" i="1" l="1"/>
  <c r="K108" i="1" l="1"/>
  <c r="K109" i="1"/>
  <c r="K114" i="1"/>
  <c r="K115" i="1"/>
  <c r="K81" i="1" l="1"/>
  <c r="K63" i="1"/>
  <c r="K227" i="1" l="1"/>
  <c r="K48" i="1" l="1"/>
  <c r="K49" i="1"/>
  <c r="K244" i="1" l="1"/>
  <c r="K240" i="1" l="1"/>
  <c r="K236" i="1"/>
  <c r="K197" i="1"/>
  <c r="K196" i="1"/>
  <c r="K256" i="1" l="1"/>
  <c r="K61" i="1" l="1"/>
  <c r="K60" i="1"/>
  <c r="K57" i="1"/>
  <c r="K55" i="1"/>
  <c r="K56" i="1"/>
  <c r="K54" i="1" l="1"/>
  <c r="K67" i="1"/>
  <c r="K70" i="1"/>
  <c r="K71" i="1"/>
  <c r="K68" i="1"/>
  <c r="K69" i="1"/>
  <c r="K72" i="1"/>
  <c r="K74" i="1"/>
  <c r="K77" i="1"/>
  <c r="K78" i="1"/>
  <c r="K80" i="1"/>
  <c r="K82" i="1"/>
  <c r="K83" i="1"/>
  <c r="K92" i="1"/>
  <c r="K93" i="1"/>
  <c r="K94" i="1"/>
  <c r="K95" i="1"/>
  <c r="K99" i="1"/>
  <c r="K100" i="1"/>
  <c r="K245" i="1"/>
  <c r="K246" i="1"/>
  <c r="K250" i="1"/>
  <c r="K252" i="1"/>
  <c r="K253" i="1"/>
  <c r="K254" i="1"/>
  <c r="K258" i="1"/>
  <c r="K262" i="1"/>
  <c r="K265" i="1"/>
  <c r="K207" i="1"/>
  <c r="K208" i="1"/>
  <c r="K209" i="1"/>
  <c r="K210" i="1"/>
  <c r="K211" i="1"/>
  <c r="K212" i="1"/>
  <c r="K213" i="1"/>
  <c r="K215" i="1"/>
  <c r="K216" i="1"/>
  <c r="K217" i="1"/>
  <c r="K218" i="1"/>
  <c r="K221" i="1"/>
  <c r="K225" i="1"/>
  <c r="K226" i="1"/>
  <c r="K228" i="1"/>
  <c r="K229" i="1"/>
  <c r="K230" i="1"/>
  <c r="K231" i="1"/>
  <c r="K232" i="1"/>
  <c r="K234" i="1"/>
  <c r="K235" i="1"/>
  <c r="K238" i="1"/>
  <c r="K239" i="1"/>
  <c r="K174" i="1"/>
  <c r="K175" i="1"/>
  <c r="K176" i="1"/>
  <c r="K177" i="1"/>
  <c r="K178" i="1"/>
  <c r="K180" i="1"/>
  <c r="K181" i="1"/>
  <c r="K183" i="1"/>
  <c r="K184" i="1"/>
  <c r="K186" i="1"/>
  <c r="K187" i="1"/>
  <c r="K188" i="1"/>
  <c r="K189" i="1"/>
  <c r="K191" i="1"/>
  <c r="K192" i="1"/>
  <c r="K195" i="1"/>
  <c r="K198" i="1"/>
  <c r="K199" i="1"/>
  <c r="K200" i="1"/>
  <c r="K201" i="1"/>
  <c r="K202" i="1"/>
  <c r="K203" i="1"/>
  <c r="K204" i="1"/>
  <c r="K266" i="1" l="1"/>
  <c r="L8" i="1" s="1"/>
</calcChain>
</file>

<file path=xl/sharedStrings.xml><?xml version="1.0" encoding="utf-8"?>
<sst xmlns="http://schemas.openxmlformats.org/spreadsheetml/2006/main" count="933" uniqueCount="519">
  <si>
    <t>ООО "Русские традиции"</t>
  </si>
  <si>
    <t>www.rtrus.ru</t>
  </si>
  <si>
    <t>8 (499) 450-29-70</t>
  </si>
  <si>
    <t>www.belevpastila.com</t>
  </si>
  <si>
    <t>zakaz@rtrus.ru</t>
  </si>
  <si>
    <t>Наименование организации (или ФИО):</t>
  </si>
  <si>
    <t>Итоговая сумма заказа</t>
  </si>
  <si>
    <t>Адрес доставки (либо ТК и город):</t>
  </si>
  <si>
    <t>Имя и телефон (контактное лицо):</t>
  </si>
  <si>
    <t>Желаемая дата отгрузки и комментарии:</t>
  </si>
  <si>
    <t>Наименование</t>
  </si>
  <si>
    <t>Срок годности</t>
  </si>
  <si>
    <t>Артикул</t>
  </si>
  <si>
    <t>Количество к заказу</t>
  </si>
  <si>
    <t>ЦЕНА опт Заказ от Штучки, руб</t>
  </si>
  <si>
    <t>Итого, руб</t>
  </si>
  <si>
    <t>Изображение (фото)</t>
  </si>
  <si>
    <t>6 месяцев</t>
  </si>
  <si>
    <t>250г</t>
  </si>
  <si>
    <t>500г</t>
  </si>
  <si>
    <t>хп-клю-250</t>
  </si>
  <si>
    <t>хп-клю-500</t>
  </si>
  <si>
    <t>хп-клу-500</t>
  </si>
  <si>
    <t>хп-бс-500</t>
  </si>
  <si>
    <t>хп-асс-бс-500</t>
  </si>
  <si>
    <t>хп-асс-50</t>
  </si>
  <si>
    <t>12 месяцев</t>
  </si>
  <si>
    <t>150г</t>
  </si>
  <si>
    <t>вс-тв-150</t>
  </si>
  <si>
    <t>вс-ям-150</t>
  </si>
  <si>
    <t>МАРМЕЛАД НАТУРАЛЬНЫЙ</t>
  </si>
  <si>
    <t>4 месяца</t>
  </si>
  <si>
    <t>160г</t>
  </si>
  <si>
    <t>рт-ас-160</t>
  </si>
  <si>
    <t>рт-де-160</t>
  </si>
  <si>
    <t>рт-ма-160</t>
  </si>
  <si>
    <t>рт-мг-160</t>
  </si>
  <si>
    <t>рт-мкл-160</t>
  </si>
  <si>
    <t>3 месяца</t>
  </si>
  <si>
    <t>100г</t>
  </si>
  <si>
    <t>ко-кок-100</t>
  </si>
  <si>
    <t>ко-кун-100</t>
  </si>
  <si>
    <t>ко-инж-100</t>
  </si>
  <si>
    <t>ко-гре-100</t>
  </si>
  <si>
    <t xml:space="preserve">Гозинаки Постные                                      </t>
  </si>
  <si>
    <t>го-пос-230</t>
  </si>
  <si>
    <t>ТРАДИЦИОННАЯ СМОКВА</t>
  </si>
  <si>
    <t>300г</t>
  </si>
  <si>
    <t>зе-сча-500</t>
  </si>
  <si>
    <t>зе-фра-380</t>
  </si>
  <si>
    <t>зе-фра-500</t>
  </si>
  <si>
    <t>Зефир "Зефирное облачко" со вкусом мандарина, пломбира, шоколада, ч/смородины</t>
  </si>
  <si>
    <t>зе-обл-250</t>
  </si>
  <si>
    <t>180г</t>
  </si>
  <si>
    <t>200г</t>
  </si>
  <si>
    <t>Зефир Яблочный</t>
  </si>
  <si>
    <t>зе-ябл-250</t>
  </si>
  <si>
    <t>зе-ван-250</t>
  </si>
  <si>
    <t>зе-дет-250</t>
  </si>
  <si>
    <t>9 месяцев</t>
  </si>
  <si>
    <t>бп-кла-100</t>
  </si>
  <si>
    <t>бп-виш-100</t>
  </si>
  <si>
    <t>бп-клю-100</t>
  </si>
  <si>
    <t>бп-7вк-кг</t>
  </si>
  <si>
    <t>70г</t>
  </si>
  <si>
    <t>ЭкоПастила</t>
  </si>
  <si>
    <t>Яблочный сыр с клюквой</t>
  </si>
  <si>
    <t>120г</t>
  </si>
  <si>
    <t>Яблочный сыр с грецким орехом</t>
  </si>
  <si>
    <t>Яблочный сыр с корицей и курагой</t>
  </si>
  <si>
    <t>Яблочный сыр с корицей и грецким орехом</t>
  </si>
  <si>
    <t>Мармелэнд</t>
  </si>
  <si>
    <t>Смоква Апельсин (желейный мармелад)</t>
  </si>
  <si>
    <t>мж-апе-160</t>
  </si>
  <si>
    <t>Смоква Груша (желейный мармелад)</t>
  </si>
  <si>
    <t>мж-гру-160</t>
  </si>
  <si>
    <t>Смоква Клюква (желейный мармелад)</t>
  </si>
  <si>
    <t>мж-клю-160</t>
  </si>
  <si>
    <t>Натуральный мармелад Красная смородина</t>
  </si>
  <si>
    <t>140г</t>
  </si>
  <si>
    <t>нм-смо-140</t>
  </si>
  <si>
    <t>Натуральный мармелад Клюква</t>
  </si>
  <si>
    <t>нм-клю-140</t>
  </si>
  <si>
    <t>Натуральный мармелад Брусника</t>
  </si>
  <si>
    <t>нм-бру-140</t>
  </si>
  <si>
    <t>нм-еже-140</t>
  </si>
  <si>
    <t>Натуральный мармелад Клубника</t>
  </si>
  <si>
    <t>нм-клу-140</t>
  </si>
  <si>
    <t>Натуральный мармелад Вишня</t>
  </si>
  <si>
    <t>нм-виш-140</t>
  </si>
  <si>
    <t>Натуральный мармелад Черника</t>
  </si>
  <si>
    <t>нм-чер-140</t>
  </si>
  <si>
    <t>Натуральный мармелад Абрикос</t>
  </si>
  <si>
    <t>нм-абр-140</t>
  </si>
  <si>
    <t>нм-тык-140</t>
  </si>
  <si>
    <t>Цукаты Грейпрута</t>
  </si>
  <si>
    <t>8 месяцев</t>
  </si>
  <si>
    <t>цу-гре-200</t>
  </si>
  <si>
    <t>цу-гла-200</t>
  </si>
  <si>
    <t>Фруктовый сыр Апельси/Грецкий орех</t>
  </si>
  <si>
    <t>фс-апгр-250</t>
  </si>
  <si>
    <t>Фруктовый сыр Апельси/Грецкий орех/Черная смородина/Имбирь</t>
  </si>
  <si>
    <t>фс-асги-250</t>
  </si>
  <si>
    <t>60г</t>
  </si>
  <si>
    <t>90г</t>
  </si>
  <si>
    <t>Пастила клубника-ананас</t>
  </si>
  <si>
    <t>135г</t>
  </si>
  <si>
    <t>па-ка-135</t>
  </si>
  <si>
    <t>Пастила малина-лимон</t>
  </si>
  <si>
    <t>па-мл-135</t>
  </si>
  <si>
    <t>205г</t>
  </si>
  <si>
    <t>Пастила с апельсиновой корочкой</t>
  </si>
  <si>
    <t>па-ак-205</t>
  </si>
  <si>
    <t>па-чер-135</t>
  </si>
  <si>
    <t>Пастила с лепестками роз</t>
  </si>
  <si>
    <t>па-ср-135</t>
  </si>
  <si>
    <t>зе-кок-180</t>
  </si>
  <si>
    <t>Зефир с клубникой</t>
  </si>
  <si>
    <t>зе-клу-180</t>
  </si>
  <si>
    <t>Классическая помадка</t>
  </si>
  <si>
    <t>165г</t>
  </si>
  <si>
    <t>по-кл-165</t>
  </si>
  <si>
    <t>Молочно-ванильная помадка</t>
  </si>
  <si>
    <t>по-мв-150</t>
  </si>
  <si>
    <t>ще-мо-200</t>
  </si>
  <si>
    <t>Ойла с сухофруктами</t>
  </si>
  <si>
    <t>Кос-халва с изюмом</t>
  </si>
  <si>
    <t>Нуга клюква-миндаль</t>
  </si>
  <si>
    <t>Нуга лимон-миндаль</t>
  </si>
  <si>
    <t>Мармеладные мишки яблочный мармелад</t>
  </si>
  <si>
    <t>5 месяцев</t>
  </si>
  <si>
    <t>155г</t>
  </si>
  <si>
    <t>ма-ям-155</t>
  </si>
  <si>
    <t>ма-ам-155</t>
  </si>
  <si>
    <t>Мармелад пластовой яблоко-груша</t>
  </si>
  <si>
    <t>Мармелад пластовой клюквенный</t>
  </si>
  <si>
    <t>Мармелад пластовой малина-еживика</t>
  </si>
  <si>
    <t>Мармелад мята-лимон</t>
  </si>
  <si>
    <t>130г</t>
  </si>
  <si>
    <t>ма-мл-130</t>
  </si>
  <si>
    <t>Мармелад с корицей</t>
  </si>
  <si>
    <t>ма-ко-130</t>
  </si>
  <si>
    <t>Мармелад кофейный</t>
  </si>
  <si>
    <t>ма-кф-130</t>
  </si>
  <si>
    <t>110г</t>
  </si>
  <si>
    <t>Итого</t>
  </si>
  <si>
    <t>Всегда рады взаимовыгодному сотрудничеству!</t>
  </si>
  <si>
    <t>По всем вопросам обращайтесь по телефонам:</t>
  </si>
  <si>
    <t>8(499) 450-29-70 или по email: zakaz@rtrus.ru</t>
  </si>
  <si>
    <t>ну-км-90</t>
  </si>
  <si>
    <t>ну-лм-90</t>
  </si>
  <si>
    <t>наб1-рт-310</t>
  </si>
  <si>
    <t>хррт-клас-70</t>
  </si>
  <si>
    <t>хррт-апли-70</t>
  </si>
  <si>
    <t>хррт-мал-70</t>
  </si>
  <si>
    <t>хррт-клас-250</t>
  </si>
  <si>
    <t>хррт-фрас-250</t>
  </si>
  <si>
    <t>Хрустики с Малиной Без сахара</t>
  </si>
  <si>
    <t>Хрустики Апельсин-Лимон Без сахара</t>
  </si>
  <si>
    <t>бп-7бс-кг</t>
  </si>
  <si>
    <t>Мармелад фруктовый Клубничный</t>
  </si>
  <si>
    <t>Мармелад фруктовый Малиновый</t>
  </si>
  <si>
    <t>ма-фк-110</t>
  </si>
  <si>
    <t>ма-фм-110</t>
  </si>
  <si>
    <t>ма-пяг-210</t>
  </si>
  <si>
    <t>ма-пк-210</t>
  </si>
  <si>
    <t>ма-пме-210</t>
  </si>
  <si>
    <t>210г</t>
  </si>
  <si>
    <t>цу-лим-180</t>
  </si>
  <si>
    <t>Фруктовый сыр Апельси/Грецкий орех/Слива</t>
  </si>
  <si>
    <t>фс-агс-250</t>
  </si>
  <si>
    <t>рт-дл-150</t>
  </si>
  <si>
    <t>рт-ал-150</t>
  </si>
  <si>
    <t>Зефир "Итальянский десерт" со вкусом Блю Кюрасао</t>
  </si>
  <si>
    <t>зе-итдбк-380</t>
  </si>
  <si>
    <t>Суфле без сахара "Тёплые встречи" (ваниль, шоколад, корица)</t>
  </si>
  <si>
    <t>Суфле без сахара "Яркие моменты" (земляника, мята, лимон)</t>
  </si>
  <si>
    <t>Натуральный мармелад Ежевика</t>
  </si>
  <si>
    <t>Полезные конфеты Кунжут-корица</t>
  </si>
  <si>
    <t>Полезные конфеты Грецкий орех</t>
  </si>
  <si>
    <t>Полезные конфеты Кокос-кунжут</t>
  </si>
  <si>
    <t xml:space="preserve">Полезные конфеты Инжир-кешью </t>
  </si>
  <si>
    <t>Зефир "Шоколадное фондю" в какао-порошке</t>
  </si>
  <si>
    <t>зе-тоф-380</t>
  </si>
  <si>
    <t xml:space="preserve">Зефир "Тоффи"(ириска) </t>
  </si>
  <si>
    <t xml:space="preserve">зе-итд-380 </t>
  </si>
  <si>
    <t>хррт-фрас-70</t>
  </si>
  <si>
    <t>Хрустики Фруктово-Ягодное Ассорти Без сахара</t>
  </si>
  <si>
    <t>Хрустики Без сахара</t>
  </si>
  <si>
    <t>Зефир "Французский десерт"                                                                                      (апельсин, яблоко, черника, клубника)</t>
  </si>
  <si>
    <t>бп-бс-200</t>
  </si>
  <si>
    <t>3500г</t>
  </si>
  <si>
    <t>2800г</t>
  </si>
  <si>
    <t>2000г</t>
  </si>
  <si>
    <t>бп-бс-100</t>
  </si>
  <si>
    <t>бп-бсвиш-100</t>
  </si>
  <si>
    <t>бп-бсклю-100</t>
  </si>
  <si>
    <t>хррт-мал-250</t>
  </si>
  <si>
    <t>бп-кла-200</t>
  </si>
  <si>
    <t>бп-смо-100</t>
  </si>
  <si>
    <t>хррт-гк-250</t>
  </si>
  <si>
    <t>хррт-наб-210</t>
  </si>
  <si>
    <t>го-тс-210</t>
  </si>
  <si>
    <t>го-иа-210</t>
  </si>
  <si>
    <t>Хрустики Голубика с Коллагеном без сахара</t>
  </si>
  <si>
    <t>хррт-гк-70</t>
  </si>
  <si>
    <t>бп-бссмо-100</t>
  </si>
  <si>
    <t>бп-бссмо-200</t>
  </si>
  <si>
    <t>бп-бсмал-100</t>
  </si>
  <si>
    <t>рт-мклуб-160</t>
  </si>
  <si>
    <t>рт-асс-кг</t>
  </si>
  <si>
    <t>рт-мг-кг</t>
  </si>
  <si>
    <t>рт-де-кг</t>
  </si>
  <si>
    <t>рт-мклу-кг</t>
  </si>
  <si>
    <t>рт-ма-кг</t>
  </si>
  <si>
    <t>рт-мкл-кг</t>
  </si>
  <si>
    <t>Зефир "Итальянский десерт "Манго"</t>
  </si>
  <si>
    <t>зе-ман-380</t>
  </si>
  <si>
    <t>1 год</t>
  </si>
  <si>
    <t xml:space="preserve"> Натуральный мармелад жевательный Мишки</t>
  </si>
  <si>
    <t>жм-миш-60</t>
  </si>
  <si>
    <t xml:space="preserve"> Натуральный мармелад жевательный Фрукты</t>
  </si>
  <si>
    <t>жм-фру-60</t>
  </si>
  <si>
    <t xml:space="preserve"> Натуральный мармелад жевательный Червячки</t>
  </si>
  <si>
    <t>жм-чер-60</t>
  </si>
  <si>
    <t>Хрустики с Сосновой шишкой без сахара</t>
  </si>
  <si>
    <t>хррт-сш-70</t>
  </si>
  <si>
    <t>Вастеко</t>
  </si>
  <si>
    <t>14 месяцев</t>
  </si>
  <si>
    <t>Шоколадно-ореховая паста без сахара "Пралине с полбой"</t>
  </si>
  <si>
    <t>пас-пра-380</t>
  </si>
  <si>
    <t>Шоколадно-ореховая паста без сахара "Молочный шоколад с маслом ГХИ"</t>
  </si>
  <si>
    <t>пас-шок-380</t>
  </si>
  <si>
    <t>рт-ял-70</t>
  </si>
  <si>
    <t>рт-ял-500</t>
  </si>
  <si>
    <t>рт-ал-500</t>
  </si>
  <si>
    <t xml:space="preserve">Щербет сливочный                                                   </t>
  </si>
  <si>
    <t>ще-сл-250</t>
  </si>
  <si>
    <t xml:space="preserve">Щербет молочно-ореховый                </t>
  </si>
  <si>
    <t>бп-бсвиш-200</t>
  </si>
  <si>
    <t>рт-смяб-450</t>
  </si>
  <si>
    <t>рт-смаб-450</t>
  </si>
  <si>
    <t>рт-смви-450</t>
  </si>
  <si>
    <t>рт-смас-450</t>
  </si>
  <si>
    <t>пол-гор-147</t>
  </si>
  <si>
    <t>пол-мол-147</t>
  </si>
  <si>
    <t>Десерт Воздушная полба в Горьком шоколаде без сахара, 21г</t>
  </si>
  <si>
    <t>Десерт Воздушная полба в Молочном шоколаде без сахара, 21г</t>
  </si>
  <si>
    <t>Козинак Гранола из полбы без сахара "Клюква", 25г</t>
  </si>
  <si>
    <t>гра-клю-225</t>
  </si>
  <si>
    <t>Козинак из полбы с Сухофруктами на фруктозе, 30г</t>
  </si>
  <si>
    <t>Козинаки из полбы с Имбирем и шиповником, 20г</t>
  </si>
  <si>
    <t>коз-пол-270</t>
  </si>
  <si>
    <t>коз-пол-180</t>
  </si>
  <si>
    <t>Вафли глазированные без сахара "Ваффин из полбы с Морковью и тыквой", 50г</t>
  </si>
  <si>
    <t>Вафли глазированные без сахара "Ваффин из полбы с Фиником", 50г</t>
  </si>
  <si>
    <t>Вафли глазированные без сахара "Ваффин из полбы с Абрикосом", 50г</t>
  </si>
  <si>
    <t>ваф-мор-400</t>
  </si>
  <si>
    <t>ваф-фин-400</t>
  </si>
  <si>
    <t>ваф-абр-400</t>
  </si>
  <si>
    <t>Вафли из полбы без сахара "Кофе", 45г</t>
  </si>
  <si>
    <t>Вафли из полбы без сахара "Орех", 45г</t>
  </si>
  <si>
    <t>Вафли из полбы без сахара "Шоколад", 45г</t>
  </si>
  <si>
    <t>ваф-коф-225</t>
  </si>
  <si>
    <t>ваф-ор-225</t>
  </si>
  <si>
    <t>ваф-шок-225</t>
  </si>
  <si>
    <t>ма-ас-420</t>
  </si>
  <si>
    <t>420г</t>
  </si>
  <si>
    <t>Мармелад натуральный на палочке 35г ассорти (яблоко, абрикос, слива) Шоу-бокс</t>
  </si>
  <si>
    <t>см-ябл-900</t>
  </si>
  <si>
    <t>см-ясли-900</t>
  </si>
  <si>
    <t>см-абр-900</t>
  </si>
  <si>
    <t>см-клю-900</t>
  </si>
  <si>
    <t>см-мал-900</t>
  </si>
  <si>
    <t>см-клу-900</t>
  </si>
  <si>
    <t>см-виш-900</t>
  </si>
  <si>
    <t>ко-цве-150</t>
  </si>
  <si>
    <t>б-зшм-155</t>
  </si>
  <si>
    <t>б-зшг-155</t>
  </si>
  <si>
    <t>б-фкч-175</t>
  </si>
  <si>
    <t>Мягкий грильяж с Арахисом, изюмом, цукатами апельсина и медом</t>
  </si>
  <si>
    <t>б-мга-135</t>
  </si>
  <si>
    <t>Нежное суфле Ассорти манго-маракуйя/с лесной клубникой</t>
  </si>
  <si>
    <t>б-нса-155</t>
  </si>
  <si>
    <t>Нежное суфле грейпфрут/белая смородина/алоэ-вера</t>
  </si>
  <si>
    <t>б-нсг-155</t>
  </si>
  <si>
    <t>Нежное суфле Манго-питахайя</t>
  </si>
  <si>
    <t>б-нсм-155</t>
  </si>
  <si>
    <t>Мягкий грильяж с Фундуком, цукатами моркови и медом</t>
  </si>
  <si>
    <t>б-мгф-135</t>
  </si>
  <si>
    <t>Фруктово-ореховые палочки с Черносливом и грецким орехом</t>
  </si>
  <si>
    <t>Зефир в шоколаде с дыней, манго, лаймом</t>
  </si>
  <si>
    <t>б-зшд-155</t>
  </si>
  <si>
    <t>Пастила медовая с Таежными ягодами</t>
  </si>
  <si>
    <t>б-пт-190</t>
  </si>
  <si>
    <t>б-па-190</t>
  </si>
  <si>
    <t>бп-бсмал-200</t>
  </si>
  <si>
    <t>ой-су-200</t>
  </si>
  <si>
    <t>Зефир "Зефиркино счастье "Ассорти" (шоколадно-сливочный, клубничный -сливочный, клубнично-банановый)</t>
  </si>
  <si>
    <t>Хрустики Малина без сахара (коробка)</t>
  </si>
  <si>
    <t>Хрустики Голубика с Коллагеном без сахара (коробка)</t>
  </si>
  <si>
    <t>ВОЗДУШНОЕ СУФЛЕ</t>
  </si>
  <si>
    <t>ЯБЛОЧНАЯ ПАСТИЛА</t>
  </si>
  <si>
    <t>ЯБЛОЧНЫЕ ХРУСТИКИ ИЗ ПАСТИЛЫ</t>
  </si>
  <si>
    <t>Хрустики Без сахара (коробка)</t>
  </si>
  <si>
    <t>Хрустики Фруктово-Ягодное Ассорти без сахара (коробка)</t>
  </si>
  <si>
    <t>Хрустики Набор из 3-х "Красота и здоровье" без сахара (Имбирь, топинамбур, голубика с коллагеном)</t>
  </si>
  <si>
    <r>
      <t xml:space="preserve">Полезные конфеты Ассорти "От всей души" </t>
    </r>
    <r>
      <rPr>
        <sz val="8"/>
        <rFont val="Calibri"/>
        <family val="2"/>
        <charset val="204"/>
        <scheme val="minor"/>
      </rPr>
      <t xml:space="preserve">(Праздничная упаковка) </t>
    </r>
    <r>
      <rPr>
        <sz val="11"/>
        <rFont val="Calibri"/>
        <family val="2"/>
        <charset val="204"/>
        <scheme val="minor"/>
      </rPr>
      <t xml:space="preserve">                                                      </t>
    </r>
    <r>
      <rPr>
        <sz val="9"/>
        <rFont val="Calibri"/>
        <family val="2"/>
        <charset val="204"/>
        <scheme val="minor"/>
      </rPr>
      <t xml:space="preserve">  </t>
    </r>
  </si>
  <si>
    <t>ЖЕВАТЕЛЬНЫЙ МАРМЕЛАД</t>
  </si>
  <si>
    <t>Смоква Вишня без сахара. Шоу-бокс 15 шт.</t>
  </si>
  <si>
    <t>Смоква Абрикос без сахара. Шоу-бокс 15 шт.</t>
  </si>
  <si>
    <t>Смоква Яблоко без сахара. Шоу-бокс 15 шт.</t>
  </si>
  <si>
    <t>Смоква Ассорти без сахара (яблоко, вишня, абрикос). Шоу-бокс 15 шт.</t>
  </si>
  <si>
    <t>Зефир "Французский десерт" (апельсин, яблоко, черника, клубника)</t>
  </si>
  <si>
    <t>СМОКВА</t>
  </si>
  <si>
    <t>ЯБЛОЧНЫЙ СЫР</t>
  </si>
  <si>
    <t>Смоква Яблочно-абрикосова, 30 г (от 30 шт.)</t>
  </si>
  <si>
    <t>Смоква Яблочная, 30 г (от 30 шт.)</t>
  </si>
  <si>
    <t>Смоква Яблочно-сливовая, 30  (от 30 шт.)</t>
  </si>
  <si>
    <t>Смоква Яблочно-клюквенная, 30 г (от 30 шт.)</t>
  </si>
  <si>
    <t>Смоква Яблочно-малиновая, 30 г (от 30 шт.)</t>
  </si>
  <si>
    <t>Смоква Яблочно-клубничная, 30 г (от 30 шт.)</t>
  </si>
  <si>
    <t>Смоква Яблочно-вишневая, 30 г (от 30 шт.)</t>
  </si>
  <si>
    <t>МАРМЕЛАД БЕЗ САХАРА</t>
  </si>
  <si>
    <t>ЦУКАТЫ БЕЗ САХАРА</t>
  </si>
  <si>
    <t>Цукаты Грейпрута в глазури</t>
  </si>
  <si>
    <t xml:space="preserve">ФРУКТОВЫЙ СЫР </t>
  </si>
  <si>
    <r>
      <t xml:space="preserve">Яблочные хрустики из пастилы с Клюквой </t>
    </r>
    <r>
      <rPr>
        <sz val="11"/>
        <color theme="1"/>
        <rFont val="Calibri"/>
        <family val="2"/>
        <charset val="204"/>
        <scheme val="minor"/>
      </rPr>
      <t>(пакет)</t>
    </r>
  </si>
  <si>
    <r>
      <t xml:space="preserve">Яблочные хрустики из пастилы Без сахара </t>
    </r>
    <r>
      <rPr>
        <sz val="11"/>
        <color theme="1"/>
        <rFont val="Calibri"/>
        <family val="2"/>
        <charset val="204"/>
        <scheme val="minor"/>
      </rPr>
      <t>(пакет)</t>
    </r>
  </si>
  <si>
    <r>
      <t xml:space="preserve">Яблочные хрустики из пастилы Ассорти Без сахара </t>
    </r>
    <r>
      <rPr>
        <sz val="11"/>
        <color theme="1"/>
        <rFont val="Calibri"/>
        <family val="2"/>
        <charset val="204"/>
        <scheme val="minor"/>
      </rPr>
      <t>(пакет)</t>
    </r>
  </si>
  <si>
    <t xml:space="preserve">Зефир Ванильный </t>
  </si>
  <si>
    <t xml:space="preserve">Пастила лаванда-черника </t>
  </si>
  <si>
    <t xml:space="preserve">Зефир с кокосом </t>
  </si>
  <si>
    <t xml:space="preserve">Мармеладные мишки абрикосовый мармелад </t>
  </si>
  <si>
    <t xml:space="preserve">Гозинаки постные с Кунжутом                                 </t>
  </si>
  <si>
    <t xml:space="preserve">Гозинаки постные с Тыквенной семечкой                              </t>
  </si>
  <si>
    <t xml:space="preserve">Гозинаки постные с Изюмом и Арахисом                        </t>
  </si>
  <si>
    <t>рт-ммк-160</t>
  </si>
  <si>
    <t xml:space="preserve">Зефир в шоколаде Манго-маракуйя и зелёный чай </t>
  </si>
  <si>
    <t>кх-из-200</t>
  </si>
  <si>
    <t xml:space="preserve">Зефир в шоколаде с Грейпфрутом, белой смородиной и алоэ </t>
  </si>
  <si>
    <t xml:space="preserve">Пастила медовая с Апельсином </t>
  </si>
  <si>
    <t>Смоква Ассорти (яблоко,вишня,абрикос) без сахара 600 г (телевизор)</t>
  </si>
  <si>
    <t>рт-смас-600</t>
  </si>
  <si>
    <t>рт-смви-600</t>
  </si>
  <si>
    <t>рт-смаб-600</t>
  </si>
  <si>
    <t>рт-смяб-600</t>
  </si>
  <si>
    <t>Смоква Абрикос без сахара 600 г (телевизор),</t>
  </si>
  <si>
    <t>Смоква Яблоко без сахара 600 г (телевизор)</t>
  </si>
  <si>
    <t>Смоква Вишня без сахара 600 г (телевизор)</t>
  </si>
  <si>
    <t>хррт-апли-250</t>
  </si>
  <si>
    <t>ко-трю-ар-100</t>
  </si>
  <si>
    <t xml:space="preserve">Полезные конфеты Трюфель с арахисом </t>
  </si>
  <si>
    <t xml:space="preserve">Детская пастила ломтиками (Яблочные) </t>
  </si>
  <si>
    <t xml:space="preserve">Пастила ломтиками Ассорти (Яблоко, клюква, вишня, клубника) </t>
  </si>
  <si>
    <t>Яблочная пастила ломтиками</t>
  </si>
  <si>
    <t xml:space="preserve">Яблочная пастила ломтиками </t>
  </si>
  <si>
    <t xml:space="preserve">Яблочная пастила ломтиками Ассорти </t>
  </si>
  <si>
    <t xml:space="preserve">Белёвская пастила Классическая </t>
  </si>
  <si>
    <t xml:space="preserve">Белёвская пастила с Вишней </t>
  </si>
  <si>
    <t xml:space="preserve">Белёвская пастила с Клюквой </t>
  </si>
  <si>
    <t xml:space="preserve">Белёвская пастила с Черной смородиной </t>
  </si>
  <si>
    <t xml:space="preserve">Белёвская пастила яблочная "Ассорти ягодное 7 вкусов" </t>
  </si>
  <si>
    <t xml:space="preserve">Белёвская пастила БЕЗ САХАРА "Ассорти ягодное 7 вкусов" </t>
  </si>
  <si>
    <t>Белёвская пастила Яблочная без сахара</t>
  </si>
  <si>
    <t xml:space="preserve">Белёвская пастила без сахара с Вишней </t>
  </si>
  <si>
    <t xml:space="preserve">Белёвская пастила без сахара с Клюквой </t>
  </si>
  <si>
    <t>Белёвская пастила без сахара с Малиной</t>
  </si>
  <si>
    <t xml:space="preserve">Белёвская пастила без сахара с Черной смородиной </t>
  </si>
  <si>
    <t xml:space="preserve"> Набор №1 "Полезный подарок" 310г (6шт/кор)</t>
  </si>
  <si>
    <t>ИП Берестов А.С.</t>
  </si>
  <si>
    <t>зе-асс-250</t>
  </si>
  <si>
    <t>го-кун-210</t>
  </si>
  <si>
    <t>900г</t>
  </si>
  <si>
    <t>380г</t>
  </si>
  <si>
    <t>147г</t>
  </si>
  <si>
    <t>225г</t>
  </si>
  <si>
    <t>270г</t>
  </si>
  <si>
    <t>400г</t>
  </si>
  <si>
    <t>190г</t>
  </si>
  <si>
    <t>175г</t>
  </si>
  <si>
    <t>50г</t>
  </si>
  <si>
    <t>310г</t>
  </si>
  <si>
    <t>450г</t>
  </si>
  <si>
    <t>600г</t>
  </si>
  <si>
    <t>1000г</t>
  </si>
  <si>
    <t>Конфеты Белевская птичка Ассорти</t>
  </si>
  <si>
    <t>пт-асс-300</t>
  </si>
  <si>
    <t>Коныеты Белевская птичка с ароматом ванили</t>
  </si>
  <si>
    <t>Русские традиции</t>
  </si>
  <si>
    <t>Оптовый отдел:</t>
  </si>
  <si>
    <t>Заполнить обязательно*</t>
  </si>
  <si>
    <t>Вес</t>
  </si>
  <si>
    <t>Количество в коробке, шт(кг)</t>
  </si>
  <si>
    <t>штуки или кг</t>
  </si>
  <si>
    <t>Коломчаночка</t>
  </si>
  <si>
    <t>ПАСТИЛА КОЛОМЧАНОЧКА</t>
  </si>
  <si>
    <t>ЗЕФИР КОЛОМЧАНОЧКА</t>
  </si>
  <si>
    <t>ПОМАДКА КОЛОМЧАНОЧКА</t>
  </si>
  <si>
    <t>ЩЕРБЕТ КОЛОМЧАНОЧКА</t>
  </si>
  <si>
    <t>НУГА КОЛОМЧАНОЧКА</t>
  </si>
  <si>
    <t>МАРМЕЛАД КОЛОМЧАНОЧКА</t>
  </si>
  <si>
    <t>КФ Кронштадтская</t>
  </si>
  <si>
    <t>пт-ван-300</t>
  </si>
  <si>
    <t xml:space="preserve"> Зефир Ассорти</t>
  </si>
  <si>
    <t>зе-сча-380</t>
  </si>
  <si>
    <t>яс-клю-120</t>
  </si>
  <si>
    <t>яс-грор-120</t>
  </si>
  <si>
    <t>яс-кк-120</t>
  </si>
  <si>
    <t>яс-кгр-120</t>
  </si>
  <si>
    <t>КОЗИНАКИ</t>
  </si>
  <si>
    <t>км-асс-400</t>
  </si>
  <si>
    <t>Козинаки мягкие Ассорти  400г (телевизор)</t>
  </si>
  <si>
    <t>Козинаки мягкие Ассорти в глазури (телевизор)</t>
  </si>
  <si>
    <t>км-гас-400</t>
  </si>
  <si>
    <t>СМОКВА (ФРУКТОВАЯ ПАСТИЛА)</t>
  </si>
  <si>
    <t>Пастилки фруктовые Ассорти 400г (телевизор)</t>
  </si>
  <si>
    <t>паф-асс-400</t>
  </si>
  <si>
    <t>паф-асс-кг</t>
  </si>
  <si>
    <t>3000г</t>
  </si>
  <si>
    <t>ВИТАМИНОС</t>
  </si>
  <si>
    <t>Пастилки овощные ассорти 400г (телевизор)</t>
  </si>
  <si>
    <t>пав-асс-400</t>
  </si>
  <si>
    <t>пав-асс-кг</t>
  </si>
  <si>
    <t>Батончик пастила Вишня без сахара шоу-бокс 24шт</t>
  </si>
  <si>
    <t>бат-виш-24</t>
  </si>
  <si>
    <t>Батончик пастила Яблоко без сахара шоу-бокс 24шт</t>
  </si>
  <si>
    <t>бат-ябл-24</t>
  </si>
  <si>
    <t>бат-лим-24</t>
  </si>
  <si>
    <t>Батончик пастила Лимон-имбирь без сахара шоу-бокс 24шт</t>
  </si>
  <si>
    <t>Батончик пастила Слива без сахара шоу-бокс 24шт</t>
  </si>
  <si>
    <t>бат-сли-24</t>
  </si>
  <si>
    <t>Батончик пастила Ассорти без сахара шоу-бокс 24шт</t>
  </si>
  <si>
    <t>бат-асс-24</t>
  </si>
  <si>
    <t>КОНФЕТЫ</t>
  </si>
  <si>
    <t>Конфета фруктово-ореховая с мёдом Ассорти 400г (телевизор)</t>
  </si>
  <si>
    <t>ко-фрас-400</t>
  </si>
  <si>
    <t>Конфета фруктово-ореховая с мёдом Ассорти в глазури 400г (телевизор)</t>
  </si>
  <si>
    <t>ко-фраг-400</t>
  </si>
  <si>
    <t>Пастилки фруктовые Ассорти 3кг (телевизор)</t>
  </si>
  <si>
    <t>Пастилки овощные ассорти 3кг (телевизор)</t>
  </si>
  <si>
    <t>ЗЕФИР</t>
  </si>
  <si>
    <t>260г</t>
  </si>
  <si>
    <t>Зефир с ягодами Малины</t>
  </si>
  <si>
    <t>Зефир с кусочками Ананаса</t>
  </si>
  <si>
    <t>зе-ан-200</t>
  </si>
  <si>
    <t>зе-мал-200</t>
  </si>
  <si>
    <t>зе-клю-200</t>
  </si>
  <si>
    <t>зе-смо-200</t>
  </si>
  <si>
    <t>зе-ман-200</t>
  </si>
  <si>
    <t>зе-виш-200</t>
  </si>
  <si>
    <t>зе-глап-260</t>
  </si>
  <si>
    <t>зе-глван-260</t>
  </si>
  <si>
    <t>зе-глко-260</t>
  </si>
  <si>
    <t>Зефир с ягодами Клюквы</t>
  </si>
  <si>
    <t>Зефир с ягодами Черной смородины</t>
  </si>
  <si>
    <t>Зефир в глазури Апельсин</t>
  </si>
  <si>
    <t>Зефир в глазури Ванильный</t>
  </si>
  <si>
    <t>Зефир в глазури Кокос с кокосовой стружкой</t>
  </si>
  <si>
    <t>Белевские сладости</t>
  </si>
  <si>
    <t>БЕЛЕВСКАЯ ПАСТИЛА</t>
  </si>
  <si>
    <t>Натуральный мармелад Тыква</t>
  </si>
  <si>
    <t>Цукаты Лимона                                                                                        (временно недоступно)</t>
  </si>
  <si>
    <t>Яблочные хрустики из пастилы с Клюквой (пакет)</t>
  </si>
  <si>
    <t>Яблочные хрустики из пастилы с Клубникой (пакет)</t>
  </si>
  <si>
    <t>Хрустики яблочные из пастилы Апельсин-лимон без сахара (коробка)</t>
  </si>
  <si>
    <t>Яблочные хрустики из пастилы Лесные ягоды</t>
  </si>
  <si>
    <t>ХАЛВА</t>
  </si>
  <si>
    <t>350г</t>
  </si>
  <si>
    <t>ха-ар-350</t>
  </si>
  <si>
    <r>
      <t xml:space="preserve">Халва арахисовая без сахара на фруктозе                                                              </t>
    </r>
    <r>
      <rPr>
        <b/>
        <sz val="11"/>
        <color rgb="FFFF0000"/>
        <rFont val="Calibri"/>
        <family val="2"/>
        <charset val="204"/>
        <scheme val="minor"/>
      </rPr>
      <t>НОВИНКА</t>
    </r>
  </si>
  <si>
    <t xml:space="preserve">  </t>
  </si>
  <si>
    <t>АКЦИЯ ! Кто успел - тот купил! (количество товаров ограничено)</t>
  </si>
  <si>
    <t>б-моб-190</t>
  </si>
  <si>
    <t>Мармелад натуральный Ассорти без сахара</t>
  </si>
  <si>
    <t>Мармелад натуральный Детский яблочный без сахара</t>
  </si>
  <si>
    <t>Мармелад натуральный Малина с коллагеном без сахара</t>
  </si>
  <si>
    <t>Мармелад натуральный с кусочками Апельсина без сахара</t>
  </si>
  <si>
    <t>Мармелад натуральный Клубника без сахара</t>
  </si>
  <si>
    <t>Мармелад натуральный с кусочками Груши без сахара</t>
  </si>
  <si>
    <t>Мармелад натуральный с кусочками Клюквы без сахара</t>
  </si>
  <si>
    <r>
      <t xml:space="preserve">Весовой натуральный мармелад Ассорти без сахара </t>
    </r>
    <r>
      <rPr>
        <sz val="9"/>
        <rFont val="Calibri"/>
        <family val="2"/>
        <charset val="204"/>
        <scheme val="minor"/>
      </rPr>
      <t>(1кг=4 кусочка по 250г)</t>
    </r>
  </si>
  <si>
    <r>
      <t xml:space="preserve">Весовой натуральный мармелад Груша без сахара </t>
    </r>
    <r>
      <rPr>
        <sz val="9"/>
        <rFont val="Calibri"/>
        <family val="2"/>
        <charset val="204"/>
        <scheme val="minor"/>
      </rPr>
      <t>(1кг=4 кусочка по 250г)</t>
    </r>
  </si>
  <si>
    <r>
      <t xml:space="preserve">Весовой натуральный мармелад Клубника без сахара </t>
    </r>
    <r>
      <rPr>
        <sz val="9"/>
        <rFont val="Calibri"/>
        <family val="2"/>
        <charset val="204"/>
        <scheme val="minor"/>
      </rPr>
      <t>(1кг=4 кусочка по 250г)</t>
    </r>
  </si>
  <si>
    <r>
      <t xml:space="preserve">Весовой натуральный мармелад Апельсин без сахара </t>
    </r>
    <r>
      <rPr>
        <sz val="9"/>
        <rFont val="Calibri"/>
        <family val="2"/>
        <charset val="204"/>
        <scheme val="minor"/>
      </rPr>
      <t>(1кг=4 кусочка по 250г)</t>
    </r>
  </si>
  <si>
    <r>
      <t xml:space="preserve">Весовой натуральный мармелад Клюква без сахара </t>
    </r>
    <r>
      <rPr>
        <sz val="9"/>
        <rFont val="Calibri"/>
        <family val="2"/>
        <charset val="204"/>
        <scheme val="minor"/>
      </rPr>
      <t>(1кг=4 кусочка по 250г)</t>
    </r>
  </si>
  <si>
    <r>
      <t xml:space="preserve">Весовой натуральный мармелад яблочный Детский без сахара </t>
    </r>
    <r>
      <rPr>
        <sz val="9"/>
        <rFont val="Calibri"/>
        <family val="2"/>
        <charset val="204"/>
        <scheme val="minor"/>
      </rPr>
      <t>(1кг=4 кусочка по 250г)</t>
    </r>
  </si>
  <si>
    <t>Яблочные хрустики из пастилы Без сахара (пакет)</t>
  </si>
  <si>
    <t>хп-бс-250</t>
  </si>
  <si>
    <t xml:space="preserve">   Зефир Детский (ванильный)</t>
  </si>
  <si>
    <t>ПОЛЕЗНЫЕ КОНФЕТЫ, ШОКОЛАДНЫЕ БОМБОЧКИ</t>
  </si>
  <si>
    <t>чк-нб-90</t>
  </si>
  <si>
    <t>Набор шоколадных бомбочек</t>
  </si>
  <si>
    <t xml:space="preserve">Зефир с начинкой "Вишня"                                                                                             </t>
  </si>
  <si>
    <t xml:space="preserve">Зефир с начинкой "Манго"                                                                                             </t>
  </si>
  <si>
    <t>Пастила медовая с Апельсином   (21/02)</t>
  </si>
  <si>
    <t>Зефир с кусочками Ананаса   (06/03)</t>
  </si>
  <si>
    <t>Зефир в глазури Апельсин    (06/03)</t>
  </si>
  <si>
    <t>Зефир с ягодами Малины  (06/03)</t>
  </si>
  <si>
    <t xml:space="preserve">Зефир с начинкой "Вишня"   (08/03)                                                                            </t>
  </si>
  <si>
    <t>Зефир в глазури Кокос с кокосовой стружкой  (07/03)</t>
  </si>
  <si>
    <t>Пастила медовая с Таежными ягодами (07/03,03/04)</t>
  </si>
  <si>
    <t>Пастила с розой расф.   (31/03)</t>
  </si>
  <si>
    <t>Зефир в шоколаде с дыней, манго, лаймом  (01/04)</t>
  </si>
  <si>
    <t>4 месяцев</t>
  </si>
  <si>
    <t>Зефир "Шоколадное фондю" в какао-порошке (20/03)</t>
  </si>
  <si>
    <t>Мармелад пластовой клюквенный  (31/03)</t>
  </si>
  <si>
    <t>Мармелад пластовой малина-еживика   (31/03)</t>
  </si>
  <si>
    <t>Смоква Апельсин (желейный мармелад)  (01/04)</t>
  </si>
  <si>
    <t>Смоква Груша (желейный мармелад)  (01/04)</t>
  </si>
  <si>
    <t>Смоква Клюква (желейный мармелад)  (01/04)</t>
  </si>
  <si>
    <t>Молочно-ванильная помадка  (21/04)</t>
  </si>
  <si>
    <t>Зефир Яблочный  (10/04)</t>
  </si>
  <si>
    <t>Зефир Ванильный   (10/04)</t>
  </si>
  <si>
    <t xml:space="preserve">Зефир "Французский десерт"     (07/04)                                                                        </t>
  </si>
  <si>
    <t>Зефир в шоколаде с Грейпфрутом, белой смородиной и алоэ  (01/04)</t>
  </si>
  <si>
    <t>от 11 июня  2025 г.</t>
  </si>
  <si>
    <t>Козинаки мягкие Ассорти в глазури 2кг (телевизор)</t>
  </si>
  <si>
    <t>км-гас-кг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</si>
</sst>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&quot;р.&quot;_-;\-* #,##0.00&quot;р.&quot;_-;_-* &quot;-&quot;??&quot;р.&quot;_-;_-@_-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6" tint="-0.24997711111789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6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rgb="FFCC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color rgb="FF6633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sz val="12"/>
      <color rgb="FFCC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0" tint="-0.14999847407452621"/>
      <name val="Calibri"/>
      <family val="2"/>
      <charset val="204"/>
      <scheme val="minor"/>
    </font>
    <font>
      <b/>
      <sz val="12"/>
      <color theme="5" tint="-0.499984740745262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1D58F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1" fillId="0" borderId="0"/>
    <xf numFmtId="0" fontId="13" fillId="0" borderId="0"/>
    <xf numFmtId="0" fontId="12" fillId="0" borderId="0"/>
  </cellStyleXfs>
  <cellXfs count="890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29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2" fontId="19" fillId="0" borderId="4" xfId="2" applyNumberFormat="1" applyFont="1" applyBorder="1" applyAlignment="1" applyProtection="1">
      <alignment horizontal="center" vertical="center"/>
      <protection hidden="1"/>
    </xf>
    <xf numFmtId="164" fontId="23" fillId="0" borderId="37" xfId="0" applyNumberFormat="1" applyFont="1" applyBorder="1" applyAlignment="1" applyProtection="1">
      <alignment vertical="center"/>
      <protection hidden="1"/>
    </xf>
    <xf numFmtId="0" fontId="18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2" fontId="19" fillId="0" borderId="7" xfId="2" applyNumberFormat="1" applyFont="1" applyBorder="1" applyAlignment="1" applyProtection="1">
      <alignment horizontal="center" vertical="center"/>
      <protection hidden="1"/>
    </xf>
    <xf numFmtId="0" fontId="19" fillId="7" borderId="8" xfId="0" applyFont="1" applyFill="1" applyBorder="1" applyAlignment="1" applyProtection="1">
      <alignment horizontal="center" vertical="center"/>
      <protection hidden="1"/>
    </xf>
    <xf numFmtId="0" fontId="2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/>
      <protection hidden="1"/>
    </xf>
    <xf numFmtId="0" fontId="14" fillId="7" borderId="24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 vertical="center"/>
    </xf>
    <xf numFmtId="2" fontId="19" fillId="0" borderId="10" xfId="2" applyNumberFormat="1" applyFont="1" applyBorder="1" applyAlignment="1" applyProtection="1">
      <alignment horizontal="center" vertical="center"/>
      <protection hidden="1"/>
    </xf>
    <xf numFmtId="0" fontId="19" fillId="7" borderId="11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6" fillId="7" borderId="8" xfId="0" applyFont="1" applyFill="1" applyBorder="1" applyAlignment="1" applyProtection="1">
      <alignment horizontal="center" vertical="center"/>
      <protection locked="0"/>
    </xf>
    <xf numFmtId="2" fontId="19" fillId="0" borderId="24" xfId="2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16" fillId="7" borderId="14" xfId="0" applyFont="1" applyFill="1" applyBorder="1" applyAlignment="1" applyProtection="1">
      <alignment horizontal="center" vertical="center"/>
      <protection locked="0"/>
    </xf>
    <xf numFmtId="2" fontId="19" fillId="0" borderId="32" xfId="2" applyNumberFormat="1" applyFont="1" applyBorder="1" applyAlignment="1" applyProtection="1">
      <alignment horizontal="center" vertical="center"/>
      <protection hidden="1"/>
    </xf>
    <xf numFmtId="0" fontId="19" fillId="7" borderId="14" xfId="0" applyFont="1" applyFill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 vertical="center"/>
      <protection hidden="1"/>
    </xf>
    <xf numFmtId="0" fontId="18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6" fillId="7" borderId="23" xfId="0" applyFont="1" applyFill="1" applyBorder="1" applyAlignment="1" applyProtection="1">
      <alignment horizontal="center" vertical="center"/>
      <protection locked="0"/>
    </xf>
    <xf numFmtId="2" fontId="19" fillId="0" borderId="17" xfId="2" applyNumberFormat="1" applyFont="1" applyBorder="1" applyAlignment="1" applyProtection="1">
      <alignment horizontal="center" vertical="center"/>
      <protection hidden="1"/>
    </xf>
    <xf numFmtId="0" fontId="17" fillId="0" borderId="1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hidden="1"/>
    </xf>
    <xf numFmtId="0" fontId="18" fillId="0" borderId="46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5" fillId="7" borderId="14" xfId="0" applyFont="1" applyFill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2" fontId="19" fillId="7" borderId="13" xfId="2" applyNumberFormat="1" applyFont="1" applyFill="1" applyBorder="1" applyAlignment="1" applyProtection="1">
      <alignment horizontal="center" vertical="center"/>
      <protection hidden="1"/>
    </xf>
    <xf numFmtId="0" fontId="15" fillId="7" borderId="31" xfId="0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4" fillId="7" borderId="35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4" fillId="7" borderId="32" xfId="0" applyFont="1" applyFill="1" applyBorder="1" applyAlignment="1" applyProtection="1">
      <alignment horizontal="center" vertical="center"/>
      <protection locked="0"/>
    </xf>
    <xf numFmtId="2" fontId="19" fillId="0" borderId="13" xfId="2" applyNumberFormat="1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24" fillId="0" borderId="21" xfId="0" applyFont="1" applyBorder="1" applyAlignment="1">
      <alignment horizontal="center" vertical="center"/>
    </xf>
    <xf numFmtId="2" fontId="19" fillId="0" borderId="6" xfId="2" applyNumberFormat="1" applyFont="1" applyBorder="1" applyAlignment="1" applyProtection="1">
      <alignment horizontal="center" vertical="center"/>
      <protection hidden="1"/>
    </xf>
    <xf numFmtId="0" fontId="24" fillId="0" borderId="40" xfId="0" applyFont="1" applyBorder="1" applyAlignment="1">
      <alignment horizontal="center" vertical="center"/>
    </xf>
    <xf numFmtId="2" fontId="19" fillId="0" borderId="9" xfId="2" applyNumberFormat="1" applyFont="1" applyBorder="1" applyAlignment="1" applyProtection="1">
      <alignment horizontal="center" vertical="center"/>
      <protection hidden="1"/>
    </xf>
    <xf numFmtId="2" fontId="19" fillId="0" borderId="12" xfId="2" applyNumberFormat="1" applyFont="1" applyBorder="1" applyAlignment="1" applyProtection="1">
      <alignment horizontal="center" vertical="center"/>
      <protection hidden="1"/>
    </xf>
    <xf numFmtId="0" fontId="15" fillId="7" borderId="32" xfId="0" applyFont="1" applyFill="1" applyBorder="1" applyAlignment="1" applyProtection="1">
      <alignment horizontal="center" vertical="center"/>
      <protection locked="0"/>
    </xf>
    <xf numFmtId="2" fontId="19" fillId="0" borderId="15" xfId="2" applyNumberFormat="1" applyFont="1" applyBorder="1" applyAlignment="1" applyProtection="1">
      <alignment horizontal="center" vertical="center"/>
      <protection hidden="1"/>
    </xf>
    <xf numFmtId="0" fontId="18" fillId="0" borderId="33" xfId="0" applyFont="1" applyBorder="1" applyAlignment="1">
      <alignment horizontal="center" vertical="center"/>
    </xf>
    <xf numFmtId="2" fontId="19" fillId="0" borderId="19" xfId="2" applyNumberFormat="1" applyFont="1" applyBorder="1" applyAlignment="1" applyProtection="1">
      <alignment horizontal="center" vertical="center"/>
      <protection hidden="1"/>
    </xf>
    <xf numFmtId="164" fontId="23" fillId="0" borderId="36" xfId="0" applyNumberFormat="1" applyFont="1" applyBorder="1" applyAlignment="1" applyProtection="1">
      <alignment vertical="center"/>
      <protection hidden="1"/>
    </xf>
    <xf numFmtId="0" fontId="24" fillId="0" borderId="3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7" borderId="5" xfId="0" applyFont="1" applyFill="1" applyBorder="1" applyAlignment="1" applyProtection="1">
      <alignment horizontal="center" vertical="center"/>
      <protection locked="0"/>
    </xf>
    <xf numFmtId="2" fontId="19" fillId="0" borderId="5" xfId="2" applyNumberFormat="1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19" xfId="0" applyFont="1" applyBorder="1" applyAlignment="1">
      <alignment horizontal="center" vertical="center"/>
    </xf>
    <xf numFmtId="2" fontId="19" fillId="0" borderId="18" xfId="2" applyNumberFormat="1" applyFont="1" applyBorder="1" applyAlignment="1" applyProtection="1">
      <alignment horizontal="center" vertical="center"/>
      <protection hidden="1"/>
    </xf>
    <xf numFmtId="2" fontId="19" fillId="0" borderId="28" xfId="2" applyNumberFormat="1" applyFont="1" applyBorder="1" applyAlignment="1" applyProtection="1">
      <alignment horizontal="center" vertical="center"/>
      <protection hidden="1"/>
    </xf>
    <xf numFmtId="0" fontId="19" fillId="0" borderId="31" xfId="0" applyFont="1" applyBorder="1" applyAlignment="1" applyProtection="1">
      <alignment horizontal="center" vertical="center"/>
      <protection hidden="1"/>
    </xf>
    <xf numFmtId="164" fontId="23" fillId="0" borderId="5" xfId="0" applyNumberFormat="1" applyFont="1" applyBorder="1" applyAlignment="1" applyProtection="1">
      <alignment vertical="center"/>
      <protection hidden="1"/>
    </xf>
    <xf numFmtId="0" fontId="19" fillId="0" borderId="32" xfId="0" applyFont="1" applyBorder="1" applyAlignment="1" applyProtection="1">
      <alignment horizontal="center" vertical="center"/>
      <protection hidden="1"/>
    </xf>
    <xf numFmtId="164" fontId="23" fillId="0" borderId="2" xfId="0" applyNumberFormat="1" applyFont="1" applyBorder="1" applyAlignment="1" applyProtection="1">
      <alignment vertical="center"/>
      <protection hidden="1"/>
    </xf>
    <xf numFmtId="0" fontId="2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7" borderId="42" xfId="0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vertical="center"/>
    </xf>
    <xf numFmtId="0" fontId="19" fillId="7" borderId="48" xfId="0" applyFont="1" applyFill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7" borderId="30" xfId="0" applyFont="1" applyFill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hidden="1"/>
    </xf>
    <xf numFmtId="0" fontId="14" fillId="0" borderId="26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7" borderId="29" xfId="0" applyFont="1" applyFill="1" applyBorder="1" applyAlignment="1" applyProtection="1">
      <alignment horizontal="center" vertical="center"/>
      <protection locked="0"/>
    </xf>
    <xf numFmtId="0" fontId="19" fillId="0" borderId="31" xfId="0" applyFont="1" applyBorder="1" applyAlignment="1">
      <alignment horizontal="center" vertical="center"/>
    </xf>
    <xf numFmtId="2" fontId="19" fillId="0" borderId="37" xfId="2" applyNumberFormat="1" applyFont="1" applyBorder="1" applyAlignment="1" applyProtection="1">
      <alignment horizontal="center" vertical="center"/>
      <protection hidden="1"/>
    </xf>
    <xf numFmtId="0" fontId="24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7" borderId="8" xfId="0" applyFont="1" applyFill="1" applyBorder="1" applyAlignment="1" applyProtection="1">
      <alignment horizontal="center" vertical="center"/>
      <protection locked="0"/>
    </xf>
    <xf numFmtId="2" fontId="19" fillId="0" borderId="26" xfId="2" applyNumberFormat="1" applyFont="1" applyBorder="1" applyAlignment="1" applyProtection="1">
      <alignment horizontal="center" vertical="center"/>
      <protection hidden="1"/>
    </xf>
    <xf numFmtId="0" fontId="19" fillId="0" borderId="26" xfId="0" applyFont="1" applyBorder="1" applyAlignment="1" applyProtection="1">
      <alignment horizontal="center" vertical="center"/>
      <protection hidden="1"/>
    </xf>
    <xf numFmtId="0" fontId="24" fillId="0" borderId="46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7" borderId="14" xfId="0" applyFont="1" applyFill="1" applyBorder="1" applyAlignment="1" applyProtection="1">
      <alignment horizontal="center" vertical="center"/>
      <protection locked="0"/>
    </xf>
    <xf numFmtId="2" fontId="19" fillId="0" borderId="38" xfId="2" applyNumberFormat="1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16" fillId="7" borderId="9" xfId="0" applyFont="1" applyFill="1" applyBorder="1" applyAlignment="1" applyProtection="1">
      <alignment horizontal="center" vertical="center"/>
      <protection locked="0"/>
    </xf>
    <xf numFmtId="2" fontId="19" fillId="7" borderId="26" xfId="2" applyNumberFormat="1" applyFont="1" applyFill="1" applyBorder="1" applyAlignment="1" applyProtection="1">
      <alignment horizontal="center" vertical="center"/>
      <protection hidden="1"/>
    </xf>
    <xf numFmtId="0" fontId="0" fillId="7" borderId="26" xfId="0" applyFont="1" applyFill="1" applyBorder="1" applyAlignment="1" applyProtection="1">
      <alignment horizontal="center" vertical="center"/>
      <protection hidden="1"/>
    </xf>
    <xf numFmtId="0" fontId="16" fillId="7" borderId="42" xfId="0" applyFont="1" applyFill="1" applyBorder="1" applyAlignment="1" applyProtection="1">
      <alignment horizontal="center" vertical="center"/>
      <protection locked="0"/>
    </xf>
    <xf numFmtId="0" fontId="16" fillId="7" borderId="48" xfId="0" applyFont="1" applyFill="1" applyBorder="1" applyAlignment="1" applyProtection="1">
      <alignment horizontal="center" vertical="center"/>
      <protection locked="0"/>
    </xf>
    <xf numFmtId="0" fontId="16" fillId="7" borderId="46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19" fillId="0" borderId="1" xfId="2" applyNumberFormat="1" applyFont="1" applyBorder="1" applyAlignment="1" applyProtection="1">
      <alignment horizontal="center" vertical="center"/>
      <protection hidden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18" fillId="0" borderId="64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2" fontId="19" fillId="0" borderId="59" xfId="2" applyNumberFormat="1" applyFont="1" applyBorder="1" applyAlignment="1" applyProtection="1">
      <alignment horizontal="center" vertical="center"/>
      <protection hidden="1"/>
    </xf>
    <xf numFmtId="0" fontId="25" fillId="7" borderId="11" xfId="0" applyFont="1" applyFill="1" applyBorder="1" applyAlignment="1" applyProtection="1">
      <alignment horizontal="center" vertical="center"/>
      <protection locked="0"/>
    </xf>
    <xf numFmtId="2" fontId="19" fillId="0" borderId="56" xfId="2" applyNumberFormat="1" applyFont="1" applyBorder="1" applyAlignment="1" applyProtection="1">
      <alignment horizontal="center" vertical="center"/>
      <protection hidden="1"/>
    </xf>
    <xf numFmtId="0" fontId="0" fillId="0" borderId="56" xfId="0" applyFont="1" applyBorder="1" applyAlignment="1" applyProtection="1">
      <alignment horizontal="center" vertical="center"/>
      <protection hidden="1"/>
    </xf>
    <xf numFmtId="2" fontId="19" fillId="7" borderId="4" xfId="2" applyNumberFormat="1" applyFont="1" applyFill="1" applyBorder="1" applyAlignment="1" applyProtection="1">
      <alignment horizontal="center" vertical="center"/>
      <protection hidden="1"/>
    </xf>
    <xf numFmtId="2" fontId="19" fillId="7" borderId="7" xfId="2" applyNumberFormat="1" applyFont="1" applyFill="1" applyBorder="1" applyAlignment="1" applyProtection="1">
      <alignment horizontal="center" vertical="center"/>
      <protection hidden="1"/>
    </xf>
    <xf numFmtId="0" fontId="18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7" borderId="11" xfId="0" applyFont="1" applyFill="1" applyBorder="1" applyAlignment="1" applyProtection="1">
      <alignment horizontal="center" vertical="center"/>
      <protection locked="0"/>
    </xf>
    <xf numFmtId="0" fontId="24" fillId="0" borderId="63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5" fillId="7" borderId="18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hidden="1"/>
    </xf>
    <xf numFmtId="0" fontId="0" fillId="0" borderId="11" xfId="0" applyFont="1" applyBorder="1" applyAlignment="1">
      <alignment horizontal="center" vertical="center"/>
    </xf>
    <xf numFmtId="2" fontId="19" fillId="0" borderId="11" xfId="2" applyNumberFormat="1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center" vertical="center"/>
      <protection hidden="1"/>
    </xf>
    <xf numFmtId="2" fontId="19" fillId="0" borderId="8" xfId="2" applyNumberFormat="1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 applyProtection="1">
      <alignment horizontal="center" vertical="center"/>
      <protection hidden="1"/>
    </xf>
    <xf numFmtId="0" fontId="0" fillId="0" borderId="13" xfId="0" applyFont="1" applyBorder="1" applyAlignment="1" applyProtection="1">
      <alignment horizontal="center" vertical="center"/>
      <protection hidden="1"/>
    </xf>
    <xf numFmtId="0" fontId="25" fillId="7" borderId="41" xfId="0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center" vertical="center"/>
    </xf>
    <xf numFmtId="0" fontId="25" fillId="7" borderId="45" xfId="0" applyFont="1" applyFill="1" applyBorder="1" applyAlignment="1" applyProtection="1">
      <alignment horizontal="center" vertical="center"/>
      <protection locked="0"/>
    </xf>
    <xf numFmtId="2" fontId="19" fillId="0" borderId="14" xfId="2" applyNumberFormat="1" applyFont="1" applyBorder="1" applyAlignment="1" applyProtection="1">
      <alignment horizontal="center" vertical="center"/>
      <protection hidden="1"/>
    </xf>
    <xf numFmtId="0" fontId="0" fillId="0" borderId="42" xfId="0" applyFont="1" applyBorder="1" applyAlignment="1">
      <alignment horizontal="center" vertical="center"/>
    </xf>
    <xf numFmtId="0" fontId="25" fillId="7" borderId="6" xfId="0" applyFont="1" applyFill="1" applyBorder="1" applyAlignment="1" applyProtection="1">
      <alignment horizontal="center" vertical="center"/>
      <protection locked="0"/>
    </xf>
    <xf numFmtId="0" fontId="0" fillId="0" borderId="48" xfId="0" applyFont="1" applyBorder="1" applyAlignment="1">
      <alignment horizontal="center" vertical="center"/>
    </xf>
    <xf numFmtId="0" fontId="25" fillId="7" borderId="9" xfId="0" applyFont="1" applyFill="1" applyBorder="1" applyAlignment="1" applyProtection="1">
      <alignment horizontal="center" vertical="center"/>
      <protection locked="0"/>
    </xf>
    <xf numFmtId="0" fontId="0" fillId="0" borderId="46" xfId="0" applyFont="1" applyBorder="1" applyAlignment="1">
      <alignment horizontal="center" vertical="center"/>
    </xf>
    <xf numFmtId="0" fontId="25" fillId="7" borderId="15" xfId="0" applyFont="1" applyFill="1" applyBorder="1" applyAlignment="1" applyProtection="1">
      <alignment horizontal="center" vertical="center"/>
      <protection locked="0"/>
    </xf>
    <xf numFmtId="0" fontId="17" fillId="0" borderId="9" xfId="0" applyFont="1" applyBorder="1" applyAlignment="1">
      <alignment horizontal="center" vertical="center"/>
    </xf>
    <xf numFmtId="0" fontId="25" fillId="7" borderId="25" xfId="0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center" vertical="center"/>
    </xf>
    <xf numFmtId="0" fontId="25" fillId="7" borderId="56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hidden="1"/>
    </xf>
    <xf numFmtId="164" fontId="23" fillId="0" borderId="1" xfId="0" applyNumberFormat="1" applyFont="1" applyBorder="1" applyAlignment="1" applyProtection="1">
      <alignment vertical="center"/>
      <protection hidden="1"/>
    </xf>
    <xf numFmtId="0" fontId="2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7" borderId="26" xfId="0" applyFont="1" applyFill="1" applyBorder="1" applyAlignment="1" applyProtection="1">
      <alignment horizontal="center" vertical="center"/>
      <protection locked="0"/>
    </xf>
    <xf numFmtId="0" fontId="2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5" fillId="7" borderId="26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19" fillId="0" borderId="2" xfId="2" applyNumberFormat="1" applyFont="1" applyBorder="1" applyAlignment="1" applyProtection="1">
      <alignment horizontal="center" vertical="center"/>
      <protection hidden="1"/>
    </xf>
    <xf numFmtId="0" fontId="17" fillId="0" borderId="42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0" fillId="7" borderId="5" xfId="0" applyFont="1" applyFill="1" applyBorder="1" applyAlignment="1" applyProtection="1">
      <alignment horizontal="center" vertical="center"/>
      <protection hidden="1"/>
    </xf>
    <xf numFmtId="0" fontId="18" fillId="0" borderId="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/>
      <protection hidden="1"/>
    </xf>
    <xf numFmtId="0" fontId="25" fillId="7" borderId="49" xfId="0" applyFont="1" applyFill="1" applyBorder="1" applyAlignment="1" applyProtection="1">
      <alignment horizontal="center" vertical="center"/>
      <protection locked="0"/>
    </xf>
    <xf numFmtId="0" fontId="0" fillId="0" borderId="51" xfId="0" applyFont="1" applyBorder="1" applyAlignment="1">
      <alignment horizontal="center" vertical="center"/>
    </xf>
    <xf numFmtId="2" fontId="19" fillId="0" borderId="43" xfId="2" applyNumberFormat="1" applyFont="1" applyBorder="1" applyAlignment="1" applyProtection="1">
      <alignment horizontal="center" vertical="center"/>
      <protection hidden="1"/>
    </xf>
    <xf numFmtId="0" fontId="16" fillId="7" borderId="41" xfId="0" applyFont="1" applyFill="1" applyBorder="1" applyAlignment="1" applyProtection="1">
      <alignment horizontal="center" vertical="center"/>
      <protection locked="0"/>
    </xf>
    <xf numFmtId="0" fontId="16" fillId="7" borderId="49" xfId="0" applyFont="1" applyFill="1" applyBorder="1" applyAlignment="1" applyProtection="1">
      <alignment horizontal="center" vertical="center"/>
      <protection locked="0"/>
    </xf>
    <xf numFmtId="0" fontId="18" fillId="0" borderId="14" xfId="0" applyFont="1" applyBorder="1" applyAlignment="1">
      <alignment horizontal="left" vertical="center"/>
    </xf>
    <xf numFmtId="0" fontId="16" fillId="7" borderId="45" xfId="0" applyFont="1" applyFill="1" applyBorder="1" applyAlignment="1" applyProtection="1">
      <alignment horizontal="center" vertical="center"/>
      <protection locked="0"/>
    </xf>
    <xf numFmtId="2" fontId="19" fillId="0" borderId="37" xfId="0" applyNumberFormat="1" applyFont="1" applyBorder="1" applyAlignment="1" applyProtection="1">
      <alignment horizontal="center" vertical="center"/>
      <protection hidden="1"/>
    </xf>
    <xf numFmtId="2" fontId="19" fillId="0" borderId="25" xfId="0" applyNumberFormat="1" applyFont="1" applyBorder="1" applyAlignment="1" applyProtection="1">
      <alignment horizontal="center" vertical="center"/>
      <protection hidden="1"/>
    </xf>
    <xf numFmtId="2" fontId="19" fillId="0" borderId="52" xfId="0" applyNumberFormat="1" applyFont="1" applyBorder="1" applyAlignment="1" applyProtection="1">
      <alignment horizontal="center" vertical="center"/>
      <protection hidden="1"/>
    </xf>
    <xf numFmtId="0" fontId="17" fillId="0" borderId="47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2" fontId="19" fillId="0" borderId="47" xfId="0" applyNumberFormat="1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hidden="1"/>
    </xf>
    <xf numFmtId="0" fontId="17" fillId="0" borderId="4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2" fontId="19" fillId="0" borderId="42" xfId="2" applyNumberFormat="1" applyFont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 vertical="center"/>
      <protection hidden="1"/>
    </xf>
    <xf numFmtId="0" fontId="18" fillId="0" borderId="26" xfId="0" applyFont="1" applyBorder="1" applyAlignment="1">
      <alignment horizontal="center" vertical="center"/>
    </xf>
    <xf numFmtId="0" fontId="15" fillId="7" borderId="8" xfId="0" applyFont="1" applyFill="1" applyBorder="1" applyAlignment="1" applyProtection="1">
      <alignment horizontal="center" vertical="center"/>
      <protection locked="0"/>
    </xf>
    <xf numFmtId="2" fontId="19" fillId="0" borderId="48" xfId="2" applyNumberFormat="1" applyFont="1" applyBorder="1" applyAlignment="1" applyProtection="1">
      <alignment horizontal="center" vertical="center"/>
      <protection hidden="1"/>
    </xf>
    <xf numFmtId="2" fontId="19" fillId="7" borderId="2" xfId="2" applyNumberFormat="1" applyFont="1" applyFill="1" applyBorder="1" applyAlignment="1" applyProtection="1">
      <alignment horizontal="center" vertical="center"/>
      <protection hidden="1"/>
    </xf>
    <xf numFmtId="0" fontId="18" fillId="0" borderId="59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19" fillId="7" borderId="47" xfId="2" applyNumberFormat="1" applyFont="1" applyFill="1" applyBorder="1" applyAlignment="1" applyProtection="1">
      <alignment horizontal="center" vertical="center"/>
      <protection hidden="1"/>
    </xf>
    <xf numFmtId="164" fontId="23" fillId="0" borderId="47" xfId="0" applyNumberFormat="1" applyFont="1" applyBorder="1" applyAlignment="1" applyProtection="1">
      <alignment vertical="center"/>
      <protection hidden="1"/>
    </xf>
    <xf numFmtId="0" fontId="14" fillId="7" borderId="5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hidden="1"/>
    </xf>
    <xf numFmtId="0" fontId="24" fillId="0" borderId="39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164" fontId="20" fillId="0" borderId="2" xfId="0" applyNumberFormat="1" applyFont="1" applyBorder="1" applyAlignment="1" applyProtection="1">
      <alignment vertical="center"/>
      <protection hidden="1"/>
    </xf>
    <xf numFmtId="0" fontId="14" fillId="7" borderId="18" xfId="0" applyFont="1" applyFill="1" applyBorder="1" applyAlignment="1" applyProtection="1">
      <alignment horizontal="center" vertical="center"/>
      <protection locked="0"/>
    </xf>
    <xf numFmtId="2" fontId="19" fillId="0" borderId="25" xfId="2" applyNumberFormat="1" applyFont="1" applyBorder="1" applyAlignment="1" applyProtection="1">
      <alignment horizontal="center" vertical="center"/>
      <protection hidden="1"/>
    </xf>
    <xf numFmtId="0" fontId="19" fillId="0" borderId="25" xfId="0" applyFont="1" applyBorder="1" applyAlignment="1" applyProtection="1">
      <alignment horizontal="center" vertical="center"/>
      <protection hidden="1"/>
    </xf>
    <xf numFmtId="0" fontId="24" fillId="0" borderId="30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2" fontId="0" fillId="0" borderId="28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 vertical="center"/>
      <protection locked="0"/>
    </xf>
    <xf numFmtId="2" fontId="0" fillId="0" borderId="0" xfId="0" applyNumberFormat="1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  <protection locked="0"/>
    </xf>
    <xf numFmtId="2" fontId="14" fillId="7" borderId="26" xfId="2" applyNumberFormat="1" applyFont="1" applyFill="1" applyBorder="1" applyAlignment="1" applyProtection="1">
      <alignment horizontal="center" vertical="center"/>
      <protection hidden="1"/>
    </xf>
    <xf numFmtId="2" fontId="14" fillId="7" borderId="38" xfId="2" applyNumberFormat="1" applyFont="1" applyFill="1" applyBorder="1" applyAlignment="1" applyProtection="1">
      <alignment horizontal="center" vertical="center"/>
      <protection hidden="1"/>
    </xf>
    <xf numFmtId="2" fontId="14" fillId="7" borderId="18" xfId="2" applyNumberFormat="1" applyFont="1" applyFill="1" applyBorder="1" applyAlignment="1" applyProtection="1">
      <alignment horizontal="center" vertical="center"/>
      <protection hidden="1"/>
    </xf>
    <xf numFmtId="2" fontId="14" fillId="7" borderId="14" xfId="2" applyNumberFormat="1" applyFont="1" applyFill="1" applyBorder="1" applyAlignment="1" applyProtection="1">
      <alignment horizontal="center" vertical="center"/>
      <protection hidden="1"/>
    </xf>
    <xf numFmtId="2" fontId="14" fillId="7" borderId="0" xfId="0" applyNumberFormat="1" applyFont="1" applyFill="1" applyAlignment="1" applyProtection="1">
      <alignment horizontal="center" vertical="center"/>
      <protection hidden="1"/>
    </xf>
    <xf numFmtId="2" fontId="14" fillId="7" borderId="5" xfId="2" applyNumberFormat="1" applyFont="1" applyFill="1" applyBorder="1" applyAlignment="1" applyProtection="1">
      <alignment horizontal="center" vertical="center"/>
      <protection hidden="1"/>
    </xf>
    <xf numFmtId="2" fontId="14" fillId="7" borderId="8" xfId="2" applyNumberFormat="1" applyFont="1" applyFill="1" applyBorder="1" applyAlignment="1" applyProtection="1">
      <alignment horizontal="center" vertical="center"/>
      <protection hidden="1"/>
    </xf>
    <xf numFmtId="2" fontId="14" fillId="7" borderId="11" xfId="2" applyNumberFormat="1" applyFont="1" applyFill="1" applyBorder="1" applyAlignment="1" applyProtection="1">
      <alignment horizontal="center" vertical="center"/>
      <protection hidden="1"/>
    </xf>
    <xf numFmtId="2" fontId="14" fillId="7" borderId="9" xfId="2" applyNumberFormat="1" applyFont="1" applyFill="1" applyBorder="1" applyAlignment="1" applyProtection="1">
      <alignment horizontal="center" vertical="center"/>
      <protection hidden="1"/>
    </xf>
    <xf numFmtId="2" fontId="14" fillId="7" borderId="0" xfId="0" applyNumberFormat="1" applyFont="1" applyFill="1" applyBorder="1" applyAlignment="1" applyProtection="1">
      <alignment horizontal="center" vertical="center"/>
      <protection hidden="1"/>
    </xf>
    <xf numFmtId="2" fontId="14" fillId="7" borderId="20" xfId="0" applyNumberFormat="1" applyFont="1" applyFill="1" applyBorder="1" applyAlignment="1" applyProtection="1">
      <alignment horizontal="center" vertical="center"/>
      <protection hidden="1"/>
    </xf>
    <xf numFmtId="2" fontId="14" fillId="7" borderId="28" xfId="2" applyNumberFormat="1" applyFont="1" applyFill="1" applyBorder="1" applyAlignment="1" applyProtection="1">
      <alignment horizontal="center" vertical="center"/>
      <protection hidden="1"/>
    </xf>
    <xf numFmtId="2" fontId="14" fillId="7" borderId="20" xfId="2" applyNumberFormat="1" applyFont="1" applyFill="1" applyBorder="1" applyAlignment="1" applyProtection="1">
      <alignment horizontal="center" vertical="center"/>
      <protection hidden="1"/>
    </xf>
    <xf numFmtId="2" fontId="14" fillId="7" borderId="56" xfId="2" applyNumberFormat="1" applyFont="1" applyFill="1" applyBorder="1" applyAlignment="1" applyProtection="1">
      <alignment horizontal="center" vertical="center"/>
      <protection hidden="1"/>
    </xf>
    <xf numFmtId="2" fontId="14" fillId="7" borderId="16" xfId="0" applyNumberFormat="1" applyFont="1" applyFill="1" applyBorder="1" applyAlignment="1" applyProtection="1">
      <alignment horizontal="center" vertical="center"/>
      <protection hidden="1"/>
    </xf>
    <xf numFmtId="2" fontId="14" fillId="7" borderId="48" xfId="2" applyNumberFormat="1" applyFont="1" applyFill="1" applyBorder="1" applyAlignment="1" applyProtection="1">
      <alignment horizontal="center" vertical="center"/>
      <protection hidden="1"/>
    </xf>
    <xf numFmtId="2" fontId="14" fillId="7" borderId="54" xfId="2" applyNumberFormat="1" applyFont="1" applyFill="1" applyBorder="1" applyAlignment="1" applyProtection="1">
      <alignment horizontal="center" vertical="center"/>
      <protection hidden="1"/>
    </xf>
    <xf numFmtId="2" fontId="14" fillId="7" borderId="5" xfId="0" applyNumberFormat="1" applyFont="1" applyFill="1" applyBorder="1" applyAlignment="1" applyProtection="1">
      <alignment horizontal="center" vertical="center"/>
      <protection hidden="1"/>
    </xf>
    <xf numFmtId="2" fontId="14" fillId="7" borderId="8" xfId="0" applyNumberFormat="1" applyFont="1" applyFill="1" applyBorder="1" applyAlignment="1" applyProtection="1">
      <alignment horizontal="center" vertical="center"/>
      <protection hidden="1"/>
    </xf>
    <xf numFmtId="2" fontId="14" fillId="7" borderId="14" xfId="0" applyNumberFormat="1" applyFont="1" applyFill="1" applyBorder="1" applyAlignment="1" applyProtection="1">
      <alignment horizontal="center" vertical="center"/>
      <protection hidden="1"/>
    </xf>
    <xf numFmtId="2" fontId="14" fillId="7" borderId="18" xfId="0" applyNumberFormat="1" applyFont="1" applyFill="1" applyBorder="1" applyAlignment="1" applyProtection="1">
      <alignment horizontal="center" vertical="center"/>
      <protection hidden="1"/>
    </xf>
    <xf numFmtId="2" fontId="14" fillId="7" borderId="54" xfId="0" applyNumberFormat="1" applyFont="1" applyFill="1" applyBorder="1" applyAlignment="1" applyProtection="1">
      <alignment horizontal="center" vertical="center"/>
      <protection hidden="1"/>
    </xf>
    <xf numFmtId="2" fontId="19" fillId="7" borderId="28" xfId="0" applyNumberFormat="1" applyFont="1" applyFill="1" applyBorder="1" applyAlignment="1" applyProtection="1">
      <alignment horizontal="center" vertical="center"/>
      <protection hidden="1"/>
    </xf>
    <xf numFmtId="2" fontId="19" fillId="7" borderId="0" xfId="0" applyNumberFormat="1" applyFont="1" applyFill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8" borderId="49" xfId="0" applyFont="1" applyFill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9" fillId="7" borderId="8" xfId="0" applyFont="1" applyFill="1" applyBorder="1" applyAlignment="1">
      <alignment horizontal="left" vertical="center" wrapText="1" indent="1"/>
    </xf>
    <xf numFmtId="0" fontId="21" fillId="7" borderId="0" xfId="0" applyFont="1" applyFill="1" applyAlignment="1">
      <alignment vertical="center" wrapText="1"/>
    </xf>
    <xf numFmtId="0" fontId="31" fillId="7" borderId="0" xfId="0" applyFont="1" applyFill="1" applyAlignment="1">
      <alignment horizontal="center" vertical="center" wrapText="1"/>
    </xf>
    <xf numFmtId="0" fontId="21" fillId="7" borderId="0" xfId="0" applyFont="1" applyFill="1" applyAlignment="1" applyProtection="1">
      <alignment vertical="center" wrapText="1"/>
      <protection locked="0"/>
    </xf>
    <xf numFmtId="2" fontId="27" fillId="7" borderId="0" xfId="0" applyNumberFormat="1" applyFont="1" applyFill="1" applyAlignment="1" applyProtection="1">
      <alignment horizontal="center" vertical="center" wrapText="1"/>
      <protection hidden="1"/>
    </xf>
    <xf numFmtId="0" fontId="21" fillId="7" borderId="0" xfId="0" applyFont="1" applyFill="1" applyAlignment="1" applyProtection="1">
      <alignment vertical="center" wrapText="1"/>
      <protection hidden="1"/>
    </xf>
    <xf numFmtId="2" fontId="17" fillId="7" borderId="0" xfId="0" applyNumberFormat="1" applyFont="1" applyFill="1" applyAlignment="1" applyProtection="1">
      <alignment horizontal="center" vertical="center" wrapText="1"/>
      <protection hidden="1"/>
    </xf>
    <xf numFmtId="0" fontId="31" fillId="7" borderId="0" xfId="0" applyFont="1" applyFill="1" applyAlignment="1">
      <alignment horizontal="center" vertical="center"/>
    </xf>
    <xf numFmtId="0" fontId="21" fillId="7" borderId="57" xfId="0" applyFont="1" applyFill="1" applyBorder="1" applyAlignment="1" applyProtection="1">
      <alignment vertical="center"/>
      <protection hidden="1"/>
    </xf>
    <xf numFmtId="0" fontId="31" fillId="7" borderId="20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vertical="center"/>
    </xf>
    <xf numFmtId="0" fontId="21" fillId="7" borderId="0" xfId="0" applyFont="1" applyFill="1" applyBorder="1" applyAlignment="1" applyProtection="1">
      <alignment vertical="center"/>
      <protection locked="0"/>
    </xf>
    <xf numFmtId="2" fontId="27" fillId="7" borderId="0" xfId="0" applyNumberFormat="1" applyFont="1" applyFill="1" applyBorder="1" applyAlignment="1" applyProtection="1">
      <alignment horizontal="center" vertical="center"/>
      <protection hidden="1"/>
    </xf>
    <xf numFmtId="0" fontId="21" fillId="7" borderId="0" xfId="0" applyFont="1" applyFill="1" applyBorder="1" applyAlignment="1" applyProtection="1">
      <alignment vertical="center"/>
      <protection hidden="1"/>
    </xf>
    <xf numFmtId="0" fontId="21" fillId="7" borderId="16" xfId="0" applyFont="1" applyFill="1" applyBorder="1" applyAlignment="1">
      <alignment vertical="center"/>
    </xf>
    <xf numFmtId="0" fontId="31" fillId="7" borderId="16" xfId="0" applyFont="1" applyFill="1" applyBorder="1" applyAlignment="1">
      <alignment horizontal="center" vertical="center"/>
    </xf>
    <xf numFmtId="0" fontId="21" fillId="7" borderId="16" xfId="0" applyFont="1" applyFill="1" applyBorder="1" applyAlignment="1" applyProtection="1">
      <alignment vertical="center"/>
      <protection locked="0"/>
    </xf>
    <xf numFmtId="0" fontId="0" fillId="7" borderId="0" xfId="0" applyFont="1" applyFill="1"/>
    <xf numFmtId="0" fontId="21" fillId="7" borderId="27" xfId="0" applyFont="1" applyFill="1" applyBorder="1" applyAlignment="1" applyProtection="1">
      <alignment vertical="center"/>
      <protection hidden="1"/>
    </xf>
    <xf numFmtId="2" fontId="35" fillId="7" borderId="0" xfId="0" applyNumberFormat="1" applyFont="1" applyFill="1" applyAlignment="1" applyProtection="1">
      <alignment horizontal="center" vertical="center"/>
      <protection hidden="1"/>
    </xf>
    <xf numFmtId="0" fontId="26" fillId="7" borderId="0" xfId="0" applyFont="1" applyFill="1" applyAlignment="1">
      <alignment vertical="center"/>
    </xf>
    <xf numFmtId="0" fontId="26" fillId="7" borderId="0" xfId="0" applyFont="1" applyFill="1" applyAlignment="1" applyProtection="1">
      <alignment vertical="center"/>
      <protection locked="0"/>
    </xf>
    <xf numFmtId="2" fontId="26" fillId="7" borderId="0" xfId="0" applyNumberFormat="1" applyFont="1" applyFill="1" applyAlignment="1" applyProtection="1">
      <alignment horizontal="center" vertical="center"/>
      <protection hidden="1"/>
    </xf>
    <xf numFmtId="0" fontId="18" fillId="7" borderId="20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0" fillId="7" borderId="20" xfId="0" applyFont="1" applyFill="1" applyBorder="1" applyAlignment="1">
      <alignment horizontal="center" vertical="center"/>
    </xf>
    <xf numFmtId="0" fontId="16" fillId="7" borderId="20" xfId="0" applyFont="1" applyFill="1" applyBorder="1" applyAlignment="1" applyProtection="1">
      <alignment horizontal="center" vertical="center"/>
      <protection locked="0"/>
    </xf>
    <xf numFmtId="2" fontId="19" fillId="7" borderId="20" xfId="2" applyNumberFormat="1" applyFont="1" applyFill="1" applyBorder="1" applyAlignment="1" applyProtection="1">
      <alignment horizontal="center" vertical="center"/>
      <protection hidden="1"/>
    </xf>
    <xf numFmtId="0" fontId="0" fillId="7" borderId="20" xfId="0" applyFont="1" applyFill="1" applyBorder="1" applyAlignment="1" applyProtection="1">
      <alignment horizontal="center" vertical="center"/>
      <protection hidden="1"/>
    </xf>
    <xf numFmtId="164" fontId="23" fillId="7" borderId="59" xfId="0" applyNumberFormat="1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>
      <alignment vertical="center"/>
    </xf>
    <xf numFmtId="0" fontId="31" fillId="0" borderId="20" xfId="0" applyFont="1" applyFill="1" applyBorder="1" applyAlignment="1">
      <alignment horizontal="center" vertical="center"/>
    </xf>
    <xf numFmtId="0" fontId="21" fillId="0" borderId="20" xfId="0" applyFont="1" applyFill="1" applyBorder="1" applyAlignment="1" applyProtection="1">
      <alignment vertical="center"/>
      <protection locked="0"/>
    </xf>
    <xf numFmtId="2" fontId="14" fillId="0" borderId="20" xfId="0" applyNumberFormat="1" applyFont="1" applyFill="1" applyBorder="1" applyAlignment="1" applyProtection="1">
      <alignment horizontal="center" vertical="center"/>
      <protection hidden="1"/>
    </xf>
    <xf numFmtId="2" fontId="27" fillId="0" borderId="20" xfId="0" applyNumberFormat="1" applyFont="1" applyFill="1" applyBorder="1" applyAlignment="1" applyProtection="1">
      <alignment horizontal="center"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1" fillId="0" borderId="59" xfId="0" applyFont="1" applyFill="1" applyBorder="1" applyAlignment="1" applyProtection="1">
      <alignment vertical="center"/>
      <protection hidden="1"/>
    </xf>
    <xf numFmtId="0" fontId="34" fillId="7" borderId="20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vertical="center"/>
    </xf>
    <xf numFmtId="0" fontId="22" fillId="7" borderId="16" xfId="0" applyFont="1" applyFill="1" applyBorder="1" applyAlignment="1">
      <alignment horizontal="center" vertical="center"/>
    </xf>
    <xf numFmtId="0" fontId="17" fillId="7" borderId="16" xfId="0" applyFont="1" applyFill="1" applyBorder="1" applyAlignment="1" applyProtection="1">
      <alignment vertical="center"/>
      <protection locked="0"/>
    </xf>
    <xf numFmtId="2" fontId="15" fillId="7" borderId="16" xfId="0" applyNumberFormat="1" applyFont="1" applyFill="1" applyBorder="1" applyAlignment="1" applyProtection="1">
      <alignment horizontal="center" vertical="center"/>
      <protection hidden="1"/>
    </xf>
    <xf numFmtId="0" fontId="17" fillId="7" borderId="16" xfId="0" applyFont="1" applyFill="1" applyBorder="1" applyAlignment="1" applyProtection="1">
      <alignment vertical="center"/>
      <protection hidden="1"/>
    </xf>
    <xf numFmtId="0" fontId="17" fillId="7" borderId="0" xfId="0" applyFont="1" applyFill="1" applyAlignment="1">
      <alignment vertical="center"/>
    </xf>
    <xf numFmtId="0" fontId="17" fillId="7" borderId="0" xfId="0" applyFont="1" applyFill="1" applyAlignment="1" applyProtection="1">
      <alignment vertical="center"/>
      <protection locked="0"/>
    </xf>
    <xf numFmtId="2" fontId="16" fillId="7" borderId="0" xfId="0" applyNumberFormat="1" applyFont="1" applyFill="1" applyAlignment="1" applyProtection="1">
      <alignment horizontal="center" vertical="center"/>
      <protection hidden="1"/>
    </xf>
    <xf numFmtId="0" fontId="17" fillId="7" borderId="0" xfId="0" applyFont="1" applyFill="1" applyAlignment="1" applyProtection="1">
      <alignment vertical="center"/>
      <protection hidden="1"/>
    </xf>
    <xf numFmtId="0" fontId="17" fillId="7" borderId="20" xfId="0" applyFont="1" applyFill="1" applyBorder="1" applyAlignment="1">
      <alignment vertical="center"/>
    </xf>
    <xf numFmtId="0" fontId="17" fillId="7" borderId="20" xfId="0" applyFont="1" applyFill="1" applyBorder="1" applyAlignment="1" applyProtection="1">
      <alignment vertical="center"/>
      <protection locked="0"/>
    </xf>
    <xf numFmtId="2" fontId="16" fillId="7" borderId="16" xfId="0" applyNumberFormat="1" applyFont="1" applyFill="1" applyBorder="1" applyAlignment="1" applyProtection="1">
      <alignment horizontal="center" vertical="center"/>
      <protection hidden="1"/>
    </xf>
    <xf numFmtId="0" fontId="0" fillId="7" borderId="8" xfId="0" applyFont="1" applyFill="1" applyBorder="1" applyAlignment="1" applyProtection="1">
      <alignment horizontal="center" vertical="center"/>
      <protection hidden="1"/>
    </xf>
    <xf numFmtId="0" fontId="0" fillId="7" borderId="11" xfId="0" applyFont="1" applyFill="1" applyBorder="1" applyAlignment="1" applyProtection="1">
      <alignment horizontal="center" vertical="center"/>
      <protection hidden="1"/>
    </xf>
    <xf numFmtId="0" fontId="19" fillId="4" borderId="48" xfId="0" applyFont="1" applyFill="1" applyBorder="1" applyAlignment="1">
      <alignment horizontal="left" vertical="center" indent="1"/>
    </xf>
    <xf numFmtId="0" fontId="0" fillId="4" borderId="5" xfId="0" applyFont="1" applyFill="1" applyBorder="1" applyAlignment="1">
      <alignment horizontal="left" vertical="center" indent="1"/>
    </xf>
    <xf numFmtId="0" fontId="0" fillId="4" borderId="8" xfId="0" applyFont="1" applyFill="1" applyBorder="1" applyAlignment="1">
      <alignment horizontal="left" vertical="center" indent="1"/>
    </xf>
    <xf numFmtId="0" fontId="0" fillId="5" borderId="5" xfId="0" applyFont="1" applyFill="1" applyBorder="1" applyAlignment="1">
      <alignment horizontal="left" vertical="center" wrapText="1" indent="1"/>
    </xf>
    <xf numFmtId="0" fontId="0" fillId="14" borderId="8" xfId="0" applyFont="1" applyFill="1" applyBorder="1" applyAlignment="1">
      <alignment horizontal="left" vertical="center" wrapText="1" indent="1"/>
    </xf>
    <xf numFmtId="0" fontId="19" fillId="9" borderId="48" xfId="0" applyFont="1" applyFill="1" applyBorder="1" applyAlignment="1">
      <alignment horizontal="left" vertical="center" wrapText="1" indent="1"/>
    </xf>
    <xf numFmtId="0" fontId="19" fillId="6" borderId="48" xfId="0" applyFont="1" applyFill="1" applyBorder="1" applyAlignment="1">
      <alignment horizontal="left" vertical="center" wrapText="1" indent="1"/>
    </xf>
    <xf numFmtId="0" fontId="19" fillId="6" borderId="51" xfId="0" applyFont="1" applyFill="1" applyBorder="1" applyAlignment="1">
      <alignment horizontal="left" vertical="center" wrapText="1" indent="1"/>
    </xf>
    <xf numFmtId="0" fontId="0" fillId="4" borderId="45" xfId="0" applyFont="1" applyFill="1" applyBorder="1" applyAlignment="1">
      <alignment horizontal="left" vertical="center" indent="1"/>
    </xf>
    <xf numFmtId="0" fontId="0" fillId="4" borderId="14" xfId="0" applyFont="1" applyFill="1" applyBorder="1" applyAlignment="1">
      <alignment horizontal="left" vertical="center" indent="1"/>
    </xf>
    <xf numFmtId="0" fontId="0" fillId="10" borderId="48" xfId="0" applyFont="1" applyFill="1" applyBorder="1" applyAlignment="1">
      <alignment horizontal="left" vertical="center" indent="1"/>
    </xf>
    <xf numFmtId="0" fontId="0" fillId="10" borderId="18" xfId="0" applyFont="1" applyFill="1" applyBorder="1" applyAlignment="1">
      <alignment horizontal="left" vertical="center" indent="1"/>
    </xf>
    <xf numFmtId="0" fontId="36" fillId="15" borderId="42" xfId="0" applyFont="1" applyFill="1" applyBorder="1" applyAlignment="1">
      <alignment horizontal="left" vertical="center" indent="1"/>
    </xf>
    <xf numFmtId="0" fontId="36" fillId="16" borderId="48" xfId="0" applyFont="1" applyFill="1" applyBorder="1" applyAlignment="1">
      <alignment horizontal="left" vertical="center" indent="1"/>
    </xf>
    <xf numFmtId="0" fontId="36" fillId="15" borderId="48" xfId="0" applyFont="1" applyFill="1" applyBorder="1" applyAlignment="1">
      <alignment horizontal="left" vertical="center" indent="1"/>
    </xf>
    <xf numFmtId="0" fontId="0" fillId="3" borderId="49" xfId="0" applyFont="1" applyFill="1" applyBorder="1" applyAlignment="1">
      <alignment horizontal="left" vertical="center" indent="1"/>
    </xf>
    <xf numFmtId="0" fontId="21" fillId="7" borderId="29" xfId="0" applyFont="1" applyFill="1" applyBorder="1" applyAlignment="1">
      <alignment horizontal="left" vertical="center" wrapText="1" indent="1"/>
    </xf>
    <xf numFmtId="0" fontId="21" fillId="7" borderId="29" xfId="0" applyFont="1" applyFill="1" applyBorder="1" applyAlignment="1">
      <alignment horizontal="left" vertical="center" indent="1"/>
    </xf>
    <xf numFmtId="0" fontId="21" fillId="7" borderId="1" xfId="0" applyFont="1" applyFill="1" applyBorder="1" applyAlignment="1">
      <alignment horizontal="left" vertical="center" indent="1"/>
    </xf>
    <xf numFmtId="0" fontId="19" fillId="12" borderId="8" xfId="0" applyFont="1" applyFill="1" applyBorder="1" applyAlignment="1">
      <alignment horizontal="left" vertical="center" wrapText="1" indent="1"/>
    </xf>
    <xf numFmtId="0" fontId="19" fillId="12" borderId="14" xfId="0" applyFont="1" applyFill="1" applyBorder="1" applyAlignment="1">
      <alignment horizontal="left" vertical="center" wrapText="1" indent="1"/>
    </xf>
    <xf numFmtId="0" fontId="21" fillId="0" borderId="47" xfId="0" applyFont="1" applyFill="1" applyBorder="1" applyAlignment="1">
      <alignment horizontal="left" vertical="center" indent="1"/>
    </xf>
    <xf numFmtId="0" fontId="21" fillId="7" borderId="47" xfId="0" applyFont="1" applyFill="1" applyBorder="1" applyAlignment="1">
      <alignment horizontal="left" vertical="center" indent="1"/>
    </xf>
    <xf numFmtId="0" fontId="0" fillId="13" borderId="18" xfId="0" applyFont="1" applyFill="1" applyBorder="1" applyAlignment="1">
      <alignment horizontal="left" vertical="center" indent="1"/>
    </xf>
    <xf numFmtId="0" fontId="0" fillId="13" borderId="11" xfId="0" applyFont="1" applyFill="1" applyBorder="1" applyAlignment="1">
      <alignment horizontal="left" vertical="center" indent="1"/>
    </xf>
    <xf numFmtId="0" fontId="19" fillId="13" borderId="46" xfId="0" applyFont="1" applyFill="1" applyBorder="1" applyAlignment="1">
      <alignment horizontal="left" vertical="center" indent="1"/>
    </xf>
    <xf numFmtId="0" fontId="0" fillId="6" borderId="41" xfId="0" applyFont="1" applyFill="1" applyBorder="1" applyAlignment="1">
      <alignment horizontal="left" vertical="center" indent="1"/>
    </xf>
    <xf numFmtId="0" fontId="0" fillId="6" borderId="49" xfId="0" applyFont="1" applyFill="1" applyBorder="1" applyAlignment="1">
      <alignment horizontal="left" vertical="center" indent="1"/>
    </xf>
    <xf numFmtId="0" fontId="0" fillId="9" borderId="45" xfId="0" applyFont="1" applyFill="1" applyBorder="1" applyAlignment="1">
      <alignment horizontal="left" vertical="center" indent="1"/>
    </xf>
    <xf numFmtId="0" fontId="0" fillId="16" borderId="49" xfId="0" applyFont="1" applyFill="1" applyBorder="1" applyAlignment="1">
      <alignment horizontal="left" vertical="center" indent="1"/>
    </xf>
    <xf numFmtId="0" fontId="0" fillId="16" borderId="45" xfId="0" applyFont="1" applyFill="1" applyBorder="1" applyAlignment="1">
      <alignment horizontal="left" vertical="center" indent="1"/>
    </xf>
    <xf numFmtId="0" fontId="0" fillId="15" borderId="41" xfId="0" applyFont="1" applyFill="1" applyBorder="1" applyAlignment="1">
      <alignment horizontal="left" vertical="center" indent="1"/>
    </xf>
    <xf numFmtId="0" fontId="0" fillId="15" borderId="49" xfId="0" applyFont="1" applyFill="1" applyBorder="1" applyAlignment="1">
      <alignment horizontal="left" vertical="center" indent="1"/>
    </xf>
    <xf numFmtId="0" fontId="0" fillId="13" borderId="41" xfId="0" applyFont="1" applyFill="1" applyBorder="1" applyAlignment="1">
      <alignment horizontal="left" vertical="center" indent="1"/>
    </xf>
    <xf numFmtId="0" fontId="0" fillId="13" borderId="5" xfId="0" applyFont="1" applyFill="1" applyBorder="1" applyAlignment="1">
      <alignment horizontal="left" vertical="center" indent="1"/>
    </xf>
    <xf numFmtId="0" fontId="0" fillId="13" borderId="8" xfId="0" applyFont="1" applyFill="1" applyBorder="1" applyAlignment="1">
      <alignment horizontal="left" vertical="center" indent="1"/>
    </xf>
    <xf numFmtId="0" fontId="0" fillId="13" borderId="42" xfId="0" applyFont="1" applyFill="1" applyBorder="1" applyAlignment="1">
      <alignment horizontal="left" vertical="center" indent="1"/>
    </xf>
    <xf numFmtId="0" fontId="19" fillId="13" borderId="8" xfId="0" applyFont="1" applyFill="1" applyBorder="1" applyAlignment="1">
      <alignment horizontal="left" vertical="center" indent="1"/>
    </xf>
    <xf numFmtId="0" fontId="19" fillId="7" borderId="11" xfId="0" applyFont="1" applyFill="1" applyBorder="1" applyAlignment="1">
      <alignment horizontal="left" vertical="center" wrapText="1" indent="1"/>
    </xf>
    <xf numFmtId="0" fontId="24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2" fontId="14" fillId="7" borderId="12" xfId="2" applyNumberFormat="1" applyFont="1" applyFill="1" applyBorder="1" applyAlignment="1" applyProtection="1">
      <alignment horizontal="center" vertical="center"/>
      <protection hidden="1"/>
    </xf>
    <xf numFmtId="2" fontId="19" fillId="0" borderId="35" xfId="2" applyNumberFormat="1" applyFont="1" applyBorder="1" applyAlignment="1" applyProtection="1">
      <alignment horizontal="center" vertical="center"/>
      <protection hidden="1"/>
    </xf>
    <xf numFmtId="0" fontId="21" fillId="7" borderId="0" xfId="0" applyFont="1" applyFill="1" applyBorder="1" applyAlignment="1" applyProtection="1">
      <alignment vertical="center" wrapText="1"/>
      <protection hidden="1"/>
    </xf>
    <xf numFmtId="0" fontId="24" fillId="0" borderId="19" xfId="0" applyFont="1" applyBorder="1" applyAlignment="1">
      <alignment horizontal="center" vertical="center"/>
    </xf>
    <xf numFmtId="0" fontId="14" fillId="7" borderId="23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17" fillId="0" borderId="0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16" fillId="7" borderId="67" xfId="0" applyFont="1" applyFill="1" applyBorder="1" applyAlignment="1" applyProtection="1">
      <alignment horizontal="center" vertical="center"/>
      <protection locked="0"/>
    </xf>
    <xf numFmtId="2" fontId="14" fillId="7" borderId="43" xfId="2" applyNumberFormat="1" applyFont="1" applyFill="1" applyBorder="1" applyAlignment="1" applyProtection="1">
      <alignment horizontal="center" vertical="center"/>
      <protection hidden="1"/>
    </xf>
    <xf numFmtId="2" fontId="19" fillId="0" borderId="0" xfId="2" applyNumberFormat="1" applyFont="1" applyBorder="1" applyAlignment="1" applyProtection="1">
      <alignment horizontal="center" vertical="center"/>
      <protection hidden="1"/>
    </xf>
    <xf numFmtId="0" fontId="19" fillId="7" borderId="43" xfId="0" applyFont="1" applyFill="1" applyBorder="1" applyAlignment="1" applyProtection="1">
      <alignment horizontal="center" vertical="center"/>
      <protection hidden="1"/>
    </xf>
    <xf numFmtId="0" fontId="20" fillId="0" borderId="19" xfId="0" applyFont="1" applyBorder="1" applyAlignment="1">
      <alignment horizontal="center" vertical="center"/>
    </xf>
    <xf numFmtId="0" fontId="19" fillId="7" borderId="18" xfId="0" applyFont="1" applyFill="1" applyBorder="1" applyAlignment="1" applyProtection="1">
      <alignment horizontal="center" vertical="center"/>
      <protection locked="0"/>
    </xf>
    <xf numFmtId="0" fontId="18" fillId="0" borderId="28" xfId="0" applyFont="1" applyBorder="1" applyAlignment="1">
      <alignment horizontal="center" vertical="center"/>
    </xf>
    <xf numFmtId="0" fontId="19" fillId="11" borderId="48" xfId="0" applyFont="1" applyFill="1" applyBorder="1" applyAlignment="1">
      <alignment horizontal="left" vertical="center" indent="1"/>
    </xf>
    <xf numFmtId="0" fontId="0" fillId="0" borderId="53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9" fillId="0" borderId="36" xfId="0" applyFont="1" applyBorder="1" applyAlignment="1" applyProtection="1">
      <alignment horizontal="center" vertical="center"/>
      <protection hidden="1"/>
    </xf>
    <xf numFmtId="0" fontId="19" fillId="0" borderId="58" xfId="0" applyFont="1" applyBorder="1" applyAlignment="1" applyProtection="1">
      <alignment horizontal="center" vertical="center"/>
      <protection hidden="1"/>
    </xf>
    <xf numFmtId="0" fontId="14" fillId="7" borderId="8" xfId="0" applyFont="1" applyFill="1" applyBorder="1" applyAlignment="1" applyProtection="1">
      <alignment horizontal="center" vertical="center"/>
      <protection locked="0"/>
    </xf>
    <xf numFmtId="0" fontId="15" fillId="7" borderId="11" xfId="0" applyFont="1" applyFill="1" applyBorder="1" applyAlignment="1" applyProtection="1">
      <alignment horizontal="center" vertical="center"/>
      <protection locked="0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19" fillId="0" borderId="60" xfId="0" applyFont="1" applyBorder="1" applyAlignment="1" applyProtection="1">
      <alignment horizontal="center" vertical="center"/>
      <protection hidden="1"/>
    </xf>
    <xf numFmtId="0" fontId="19" fillId="0" borderId="61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2" fontId="19" fillId="0" borderId="55" xfId="2" applyNumberFormat="1" applyFont="1" applyBorder="1" applyAlignment="1" applyProtection="1">
      <alignment horizontal="center" vertical="center"/>
      <protection hidden="1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0" borderId="43" xfId="0" applyFont="1" applyBorder="1" applyAlignment="1" applyProtection="1">
      <alignment horizontal="center" vertical="center"/>
      <protection hidden="1"/>
    </xf>
    <xf numFmtId="0" fontId="16" fillId="7" borderId="18" xfId="0" applyFont="1" applyFill="1" applyBorder="1" applyAlignment="1" applyProtection="1">
      <alignment horizontal="center" vertical="center"/>
      <protection locked="0"/>
    </xf>
    <xf numFmtId="0" fontId="0" fillId="0" borderId="53" xfId="0" applyFont="1" applyBorder="1" applyAlignment="1" applyProtection="1">
      <alignment vertical="center"/>
      <protection hidden="1"/>
    </xf>
    <xf numFmtId="0" fontId="34" fillId="7" borderId="16" xfId="0" applyFont="1" applyFill="1" applyBorder="1" applyAlignment="1">
      <alignment horizontal="center" vertical="center"/>
    </xf>
    <xf numFmtId="0" fontId="17" fillId="7" borderId="0" xfId="0" applyFont="1" applyFill="1" applyBorder="1" applyAlignment="1" applyProtection="1">
      <alignment vertical="center"/>
      <protection hidden="1"/>
    </xf>
    <xf numFmtId="2" fontId="14" fillId="0" borderId="8" xfId="2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Fill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 indent="1"/>
    </xf>
    <xf numFmtId="0" fontId="36" fillId="15" borderId="8" xfId="0" applyFont="1" applyFill="1" applyBorder="1" applyAlignment="1">
      <alignment horizontal="left" vertical="center" indent="1"/>
    </xf>
    <xf numFmtId="0" fontId="19" fillId="6" borderId="50" xfId="0" applyFont="1" applyFill="1" applyBorder="1" applyAlignment="1">
      <alignment horizontal="left" vertical="center" indent="1"/>
    </xf>
    <xf numFmtId="0" fontId="0" fillId="3" borderId="8" xfId="0" applyFont="1" applyFill="1" applyBorder="1" applyAlignment="1">
      <alignment horizontal="left" vertical="center" indent="1"/>
    </xf>
    <xf numFmtId="0" fontId="16" fillId="7" borderId="30" xfId="0" applyFont="1" applyFill="1" applyBorder="1" applyAlignment="1" applyProtection="1">
      <alignment horizontal="center" vertical="center"/>
      <protection locked="0"/>
    </xf>
    <xf numFmtId="0" fontId="17" fillId="0" borderId="29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6" fillId="7" borderId="68" xfId="0" applyFont="1" applyFill="1" applyBorder="1" applyAlignment="1" applyProtection="1">
      <alignment horizontal="center" vertical="center"/>
      <protection locked="0"/>
    </xf>
    <xf numFmtId="0" fontId="0" fillId="6" borderId="42" xfId="0" applyFont="1" applyFill="1" applyBorder="1" applyAlignment="1">
      <alignment horizontal="left" vertical="center" indent="1"/>
    </xf>
    <xf numFmtId="2" fontId="14" fillId="7" borderId="43" xfId="0" applyNumberFormat="1" applyFont="1" applyFill="1" applyBorder="1" applyAlignment="1" applyProtection="1">
      <alignment horizontal="center" vertical="center"/>
      <protection hidden="1"/>
    </xf>
    <xf numFmtId="0" fontId="0" fillId="0" borderId="47" xfId="0" applyFont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>
      <alignment horizontal="left" vertical="center" indent="1"/>
    </xf>
    <xf numFmtId="0" fontId="19" fillId="7" borderId="68" xfId="0" applyFont="1" applyFill="1" applyBorder="1" applyAlignment="1" applyProtection="1">
      <alignment horizontal="center" vertical="center"/>
      <protection locked="0"/>
    </xf>
    <xf numFmtId="0" fontId="19" fillId="6" borderId="5" xfId="0" applyFont="1" applyFill="1" applyBorder="1" applyAlignment="1">
      <alignment horizontal="left" vertical="center" indent="1"/>
    </xf>
    <xf numFmtId="0" fontId="19" fillId="9" borderId="8" xfId="0" applyFont="1" applyFill="1" applyBorder="1" applyAlignment="1">
      <alignment horizontal="left" vertical="center" indent="1"/>
    </xf>
    <xf numFmtId="0" fontId="20" fillId="0" borderId="29" xfId="0" applyFont="1" applyBorder="1" applyAlignment="1">
      <alignment horizontal="center" vertical="center"/>
    </xf>
    <xf numFmtId="0" fontId="16" fillId="7" borderId="69" xfId="0" applyFont="1" applyFill="1" applyBorder="1" applyAlignment="1" applyProtection="1">
      <alignment horizontal="center" vertical="center"/>
      <protection locked="0"/>
    </xf>
    <xf numFmtId="2" fontId="14" fillId="7" borderId="11" xfId="0" applyNumberFormat="1" applyFont="1" applyFill="1" applyBorder="1" applyAlignment="1" applyProtection="1">
      <alignment horizontal="center" vertical="center"/>
      <protection hidden="1"/>
    </xf>
    <xf numFmtId="0" fontId="25" fillId="7" borderId="60" xfId="0" applyFont="1" applyFill="1" applyBorder="1" applyAlignment="1" applyProtection="1">
      <alignment horizontal="center" vertical="center"/>
      <protection locked="0"/>
    </xf>
    <xf numFmtId="2" fontId="14" fillId="7" borderId="25" xfId="2" applyNumberFormat="1" applyFont="1" applyFill="1" applyBorder="1" applyAlignment="1" applyProtection="1">
      <alignment horizontal="center" vertical="center"/>
      <protection hidden="1"/>
    </xf>
    <xf numFmtId="0" fontId="31" fillId="0" borderId="11" xfId="0" applyFont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left" vertical="center" wrapText="1" indent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5" borderId="43" xfId="0" applyFont="1" applyFill="1" applyBorder="1" applyAlignment="1">
      <alignment horizontal="left" vertical="center" wrapText="1" indent="1"/>
    </xf>
    <xf numFmtId="0" fontId="0" fillId="2" borderId="8" xfId="0" applyFont="1" applyFill="1" applyBorder="1" applyAlignment="1">
      <alignment horizontal="left" vertical="center" wrapText="1" indent="1"/>
    </xf>
    <xf numFmtId="0" fontId="19" fillId="2" borderId="8" xfId="0" applyFont="1" applyFill="1" applyBorder="1" applyAlignment="1">
      <alignment horizontal="left" vertical="center" wrapText="1" indent="1"/>
    </xf>
    <xf numFmtId="0" fontId="31" fillId="0" borderId="43" xfId="0" applyFont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left" vertical="center" wrapText="1" indent="1"/>
    </xf>
    <xf numFmtId="0" fontId="30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left" vertical="center" wrapText="1" indent="1"/>
    </xf>
    <xf numFmtId="0" fontId="14" fillId="7" borderId="43" xfId="0" applyFont="1" applyFill="1" applyBorder="1" applyAlignment="1" applyProtection="1">
      <alignment horizontal="center" vertical="center"/>
      <protection locked="0"/>
    </xf>
    <xf numFmtId="0" fontId="14" fillId="0" borderId="4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10" borderId="8" xfId="0" applyFont="1" applyFill="1" applyBorder="1" applyAlignment="1">
      <alignment horizontal="left" vertical="center" indent="1"/>
    </xf>
    <xf numFmtId="0" fontId="19" fillId="7" borderId="25" xfId="0" applyFont="1" applyFill="1" applyBorder="1" applyAlignment="1" applyProtection="1">
      <alignment horizontal="center" vertical="center"/>
      <protection locked="0"/>
    </xf>
    <xf numFmtId="0" fontId="19" fillId="10" borderId="18" xfId="0" applyFont="1" applyFill="1" applyBorder="1" applyAlignment="1">
      <alignment horizontal="left" vertical="center" indent="1"/>
    </xf>
    <xf numFmtId="0" fontId="20" fillId="0" borderId="43" xfId="0" applyFont="1" applyBorder="1" applyAlignment="1">
      <alignment horizontal="center" vertical="center"/>
    </xf>
    <xf numFmtId="0" fontId="19" fillId="10" borderId="11" xfId="0" applyFont="1" applyFill="1" applyBorder="1" applyAlignment="1">
      <alignment horizontal="left" vertical="center" indent="1"/>
    </xf>
    <xf numFmtId="0" fontId="20" fillId="0" borderId="11" xfId="0" applyFont="1" applyBorder="1" applyAlignment="1">
      <alignment horizontal="center" vertical="center"/>
    </xf>
    <xf numFmtId="0" fontId="19" fillId="7" borderId="56" xfId="0" applyFont="1" applyFill="1" applyBorder="1" applyAlignment="1" applyProtection="1">
      <alignment horizontal="center" vertical="center"/>
      <protection locked="0"/>
    </xf>
    <xf numFmtId="0" fontId="0" fillId="13" borderId="51" xfId="0" applyFont="1" applyFill="1" applyBorder="1" applyAlignment="1">
      <alignment horizontal="left" vertical="center" indent="1"/>
    </xf>
    <xf numFmtId="0" fontId="0" fillId="10" borderId="14" xfId="0" applyFont="1" applyFill="1" applyBorder="1" applyAlignment="1">
      <alignment horizontal="left" vertical="center" wrapText="1" indent="1"/>
    </xf>
    <xf numFmtId="0" fontId="19" fillId="9" borderId="8" xfId="0" applyFont="1" applyFill="1" applyBorder="1" applyAlignment="1">
      <alignment horizontal="left" vertical="center" wrapText="1" indent="1"/>
    </xf>
    <xf numFmtId="0" fontId="19" fillId="6" borderId="30" xfId="0" applyFont="1" applyFill="1" applyBorder="1" applyAlignment="1">
      <alignment horizontal="left" vertical="center" wrapText="1" indent="1"/>
    </xf>
    <xf numFmtId="0" fontId="0" fillId="5" borderId="18" xfId="0" applyFont="1" applyFill="1" applyBorder="1" applyAlignment="1">
      <alignment horizontal="left" vertical="center" wrapText="1" indent="1"/>
    </xf>
    <xf numFmtId="0" fontId="0" fillId="5" borderId="8" xfId="0" applyFont="1" applyFill="1" applyBorder="1" applyAlignment="1">
      <alignment horizontal="left" vertical="center" wrapText="1" indent="1"/>
    </xf>
    <xf numFmtId="0" fontId="0" fillId="14" borderId="11" xfId="0" applyFont="1" applyFill="1" applyBorder="1" applyAlignment="1">
      <alignment horizontal="left" vertical="center" wrapText="1" indent="1"/>
    </xf>
    <xf numFmtId="0" fontId="16" fillId="7" borderId="11" xfId="0" applyFont="1" applyFill="1" applyBorder="1" applyAlignment="1" applyProtection="1">
      <alignment horizontal="center" vertical="center"/>
      <protection locked="0"/>
    </xf>
    <xf numFmtId="2" fontId="14" fillId="7" borderId="57" xfId="2" applyNumberFormat="1" applyFont="1" applyFill="1" applyBorder="1" applyAlignment="1" applyProtection="1">
      <alignment horizontal="center" vertical="center"/>
      <protection hidden="1"/>
    </xf>
    <xf numFmtId="0" fontId="0" fillId="0" borderId="57" xfId="0" applyFont="1" applyBorder="1" applyAlignment="1" applyProtection="1">
      <alignment horizontal="center" vertical="center"/>
      <protection hidden="1"/>
    </xf>
    <xf numFmtId="0" fontId="25" fillId="7" borderId="43" xfId="0" applyFont="1" applyFill="1" applyBorder="1" applyAlignment="1" applyProtection="1">
      <alignment horizontal="center" vertical="center"/>
      <protection locked="0"/>
    </xf>
    <xf numFmtId="0" fontId="18" fillId="0" borderId="47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7" borderId="56" xfId="0" applyFont="1" applyFill="1" applyBorder="1" applyAlignment="1" applyProtection="1">
      <alignment horizontal="center" vertical="center"/>
      <protection hidden="1"/>
    </xf>
    <xf numFmtId="0" fontId="14" fillId="0" borderId="30" xfId="0" applyFont="1" applyBorder="1" applyAlignment="1">
      <alignment horizontal="center" vertical="center"/>
    </xf>
    <xf numFmtId="0" fontId="0" fillId="0" borderId="60" xfId="0" applyFont="1" applyBorder="1" applyAlignment="1" applyProtection="1">
      <alignment horizontal="center" vertical="center"/>
      <protection hidden="1"/>
    </xf>
    <xf numFmtId="2" fontId="14" fillId="7" borderId="49" xfId="2" applyNumberFormat="1" applyFont="1" applyFill="1" applyBorder="1" applyAlignment="1" applyProtection="1">
      <alignment horizontal="center" vertical="center"/>
      <protection hidden="1"/>
    </xf>
    <xf numFmtId="0" fontId="15" fillId="7" borderId="30" xfId="0" applyFont="1" applyFill="1" applyBorder="1" applyAlignment="1" applyProtection="1">
      <alignment horizontal="center" vertical="center"/>
      <protection locked="0"/>
    </xf>
    <xf numFmtId="0" fontId="31" fillId="0" borderId="4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2" fontId="19" fillId="7" borderId="3" xfId="2" applyNumberFormat="1" applyFont="1" applyFill="1" applyBorder="1" applyAlignment="1" applyProtection="1">
      <alignment horizontal="center" vertical="center"/>
      <protection hidden="1"/>
    </xf>
    <xf numFmtId="0" fontId="0" fillId="2" borderId="46" xfId="0" applyFont="1" applyFill="1" applyBorder="1" applyAlignment="1">
      <alignment horizontal="left" vertical="center" indent="1"/>
    </xf>
    <xf numFmtId="0" fontId="0" fillId="2" borderId="51" xfId="0" applyFont="1" applyFill="1" applyBorder="1" applyAlignment="1">
      <alignment horizontal="left" vertical="center" indent="1"/>
    </xf>
    <xf numFmtId="0" fontId="31" fillId="0" borderId="46" xfId="0" applyFont="1" applyBorder="1" applyAlignment="1">
      <alignment horizontal="center" vertical="center"/>
    </xf>
    <xf numFmtId="2" fontId="14" fillId="7" borderId="46" xfId="2" applyNumberFormat="1" applyFont="1" applyFill="1" applyBorder="1" applyAlignment="1" applyProtection="1">
      <alignment horizontal="center" vertical="center"/>
      <protection hidden="1"/>
    </xf>
    <xf numFmtId="0" fontId="19" fillId="7" borderId="48" xfId="0" applyFont="1" applyFill="1" applyBorder="1" applyAlignment="1" applyProtection="1">
      <alignment horizontal="center" vertical="center"/>
      <protection hidden="1"/>
    </xf>
    <xf numFmtId="0" fontId="19" fillId="7" borderId="46" xfId="0" applyFont="1" applyFill="1" applyBorder="1" applyAlignment="1" applyProtection="1">
      <alignment horizontal="center" vertical="center"/>
      <protection hidden="1"/>
    </xf>
    <xf numFmtId="0" fontId="21" fillId="7" borderId="1" xfId="0" applyFont="1" applyFill="1" applyBorder="1" applyAlignment="1">
      <alignment horizontal="left" vertical="center" indent="1"/>
    </xf>
    <xf numFmtId="0" fontId="27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hidden="1"/>
    </xf>
    <xf numFmtId="0" fontId="41" fillId="0" borderId="3" xfId="0" applyFont="1" applyBorder="1" applyAlignment="1" applyProtection="1">
      <alignment horizontal="center" vertical="center"/>
      <protection hidden="1"/>
    </xf>
    <xf numFmtId="0" fontId="44" fillId="19" borderId="1" xfId="0" applyFont="1" applyFill="1" applyBorder="1" applyAlignment="1" applyProtection="1">
      <alignment horizontal="center" vertical="center" wrapText="1"/>
      <protection locked="0"/>
    </xf>
    <xf numFmtId="2" fontId="44" fillId="19" borderId="5" xfId="0" applyNumberFormat="1" applyFont="1" applyFill="1" applyBorder="1" applyAlignment="1" applyProtection="1">
      <alignment horizontal="center" vertical="center" wrapText="1"/>
      <protection hidden="1"/>
    </xf>
    <xf numFmtId="2" fontId="44" fillId="19" borderId="14" xfId="0" applyNumberFormat="1" applyFont="1" applyFill="1" applyBorder="1" applyAlignment="1" applyProtection="1">
      <alignment horizontal="center" vertical="center" wrapText="1"/>
      <protection hidden="1"/>
    </xf>
    <xf numFmtId="0" fontId="44" fillId="19" borderId="1" xfId="1" applyFont="1" applyFill="1" applyBorder="1" applyAlignment="1" applyProtection="1">
      <alignment horizontal="left" vertical="center"/>
    </xf>
    <xf numFmtId="0" fontId="44" fillId="19" borderId="2" xfId="1" applyFont="1" applyFill="1" applyBorder="1" applyAlignment="1" applyProtection="1">
      <alignment horizontal="left" vertical="center"/>
    </xf>
    <xf numFmtId="0" fontId="44" fillId="19" borderId="2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7" borderId="47" xfId="0" applyFont="1" applyFill="1" applyBorder="1" applyAlignment="1">
      <alignment horizontal="left" vertical="center" indent="1"/>
    </xf>
    <xf numFmtId="0" fontId="27" fillId="0" borderId="29" xfId="0" applyFont="1" applyBorder="1" applyAlignment="1" applyProtection="1">
      <alignment vertical="center"/>
      <protection hidden="1"/>
    </xf>
    <xf numFmtId="0" fontId="38" fillId="0" borderId="0" xfId="0" applyFont="1" applyBorder="1" applyAlignment="1" applyProtection="1">
      <alignment vertical="center"/>
      <protection hidden="1"/>
    </xf>
    <xf numFmtId="0" fontId="27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40" fillId="0" borderId="0" xfId="0" applyFont="1" applyBorder="1" applyAlignment="1" applyProtection="1">
      <alignment vertical="center"/>
      <protection hidden="1"/>
    </xf>
    <xf numFmtId="2" fontId="10" fillId="0" borderId="0" xfId="0" applyNumberFormat="1" applyFont="1" applyBorder="1" applyAlignment="1" applyProtection="1">
      <alignment horizontal="center" vertical="center"/>
      <protection hidden="1"/>
    </xf>
    <xf numFmtId="0" fontId="43" fillId="0" borderId="0" xfId="0" applyFont="1" applyBorder="1" applyAlignment="1" applyProtection="1">
      <alignment vertical="center"/>
      <protection hidden="1"/>
    </xf>
    <xf numFmtId="0" fontId="27" fillId="0" borderId="0" xfId="0" applyFont="1" applyBorder="1" applyAlignment="1" applyProtection="1">
      <alignment vertical="center"/>
      <protection locked="0"/>
    </xf>
    <xf numFmtId="0" fontId="27" fillId="0" borderId="57" xfId="0" applyFont="1" applyBorder="1" applyAlignment="1" applyProtection="1">
      <alignment vertical="center"/>
      <protection locked="0"/>
    </xf>
    <xf numFmtId="0" fontId="42" fillId="0" borderId="0" xfId="1" applyFont="1" applyBorder="1" applyAlignment="1" applyProtection="1">
      <protection hidden="1"/>
    </xf>
    <xf numFmtId="2" fontId="10" fillId="0" borderId="0" xfId="0" applyNumberFormat="1" applyFont="1" applyBorder="1" applyAlignment="1" applyProtection="1">
      <alignment horizontal="center"/>
      <protection hidden="1"/>
    </xf>
    <xf numFmtId="0" fontId="41" fillId="0" borderId="0" xfId="0" applyFont="1" applyBorder="1" applyAlignment="1" applyProtection="1">
      <alignment vertical="center"/>
      <protection hidden="1"/>
    </xf>
    <xf numFmtId="0" fontId="27" fillId="0" borderId="53" xfId="0" applyFont="1" applyBorder="1" applyAlignment="1" applyProtection="1">
      <alignment vertical="center"/>
      <protection hidden="1"/>
    </xf>
    <xf numFmtId="0" fontId="42" fillId="0" borderId="3" xfId="1" applyFont="1" applyBorder="1" applyAlignment="1" applyProtection="1">
      <protection hidden="1"/>
    </xf>
    <xf numFmtId="0" fontId="27" fillId="0" borderId="3" xfId="0" applyFont="1" applyBorder="1" applyAlignment="1" applyProtection="1">
      <alignment vertical="center"/>
      <protection hidden="1"/>
    </xf>
    <xf numFmtId="0" fontId="27" fillId="0" borderId="3" xfId="0" applyFont="1" applyBorder="1" applyAlignment="1" applyProtection="1">
      <alignment vertical="center"/>
      <protection locked="0"/>
    </xf>
    <xf numFmtId="0" fontId="27" fillId="0" borderId="5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4" fontId="48" fillId="7" borderId="2" xfId="0" applyNumberFormat="1" applyFont="1" applyFill="1" applyBorder="1" applyAlignment="1" applyProtection="1">
      <alignment vertical="center"/>
      <protection hidden="1"/>
    </xf>
    <xf numFmtId="0" fontId="2" fillId="0" borderId="0" xfId="1" applyBorder="1" applyAlignment="1" applyProtection="1">
      <protection hidden="1"/>
    </xf>
    <xf numFmtId="0" fontId="2" fillId="0" borderId="0" xfId="1" applyBorder="1" applyAlignment="1" applyProtection="1">
      <alignment vertical="center"/>
      <protection hidden="1"/>
    </xf>
    <xf numFmtId="0" fontId="20" fillId="8" borderId="44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 applyProtection="1">
      <alignment horizontal="center" vertical="center"/>
      <protection hidden="1"/>
    </xf>
    <xf numFmtId="0" fontId="20" fillId="0" borderId="49" xfId="0" applyFont="1" applyBorder="1" applyAlignment="1">
      <alignment horizontal="center" vertical="center" wrapText="1"/>
    </xf>
    <xf numFmtId="0" fontId="37" fillId="0" borderId="29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19" fillId="12" borderId="18" xfId="0" applyFont="1" applyFill="1" applyBorder="1" applyAlignment="1">
      <alignment horizontal="left" vertical="center" wrapText="1" indent="1"/>
    </xf>
    <xf numFmtId="0" fontId="24" fillId="0" borderId="3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2" fontId="14" fillId="7" borderId="19" xfId="2" applyNumberFormat="1" applyFont="1" applyFill="1" applyBorder="1" applyAlignment="1" applyProtection="1">
      <alignment horizontal="center" vertical="center"/>
      <protection hidden="1"/>
    </xf>
    <xf numFmtId="2" fontId="19" fillId="0" borderId="23" xfId="2" applyNumberFormat="1" applyFont="1" applyBorder="1" applyAlignment="1" applyProtection="1">
      <alignment horizontal="center" vertical="center"/>
      <protection hidden="1"/>
    </xf>
    <xf numFmtId="0" fontId="19" fillId="7" borderId="18" xfId="0" applyFont="1" applyFill="1" applyBorder="1" applyAlignment="1" applyProtection="1">
      <alignment horizontal="center" vertical="center"/>
      <protection hidden="1"/>
    </xf>
    <xf numFmtId="0" fontId="24" fillId="7" borderId="7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4" fillId="7" borderId="40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 vertical="center"/>
    </xf>
    <xf numFmtId="2" fontId="19" fillId="7" borderId="24" xfId="2" applyNumberFormat="1" applyFont="1" applyFill="1" applyBorder="1" applyAlignment="1" applyProtection="1">
      <alignment horizontal="center" vertical="center"/>
      <protection hidden="1"/>
    </xf>
    <xf numFmtId="164" fontId="23" fillId="0" borderId="54" xfId="0" applyNumberFormat="1" applyFont="1" applyBorder="1" applyAlignment="1" applyProtection="1">
      <alignment vertical="center"/>
      <protection hidden="1"/>
    </xf>
    <xf numFmtId="0" fontId="16" fillId="7" borderId="60" xfId="0" applyFont="1" applyFill="1" applyBorder="1" applyAlignment="1" applyProtection="1">
      <alignment horizontal="center" vertical="center"/>
      <protection locked="0"/>
    </xf>
    <xf numFmtId="2" fontId="14" fillId="7" borderId="45" xfId="2" applyNumberFormat="1" applyFont="1" applyFill="1" applyBorder="1" applyAlignment="1" applyProtection="1">
      <alignment horizontal="center" vertical="center"/>
      <protection hidden="1"/>
    </xf>
    <xf numFmtId="164" fontId="23" fillId="0" borderId="43" xfId="0" applyNumberFormat="1" applyFont="1" applyBorder="1" applyAlignment="1" applyProtection="1">
      <alignment vertical="center"/>
      <protection hidden="1"/>
    </xf>
    <xf numFmtId="0" fontId="19" fillId="7" borderId="42" xfId="0" applyFont="1" applyFill="1" applyBorder="1" applyAlignment="1" applyProtection="1">
      <alignment horizontal="center" vertical="center"/>
      <protection hidden="1"/>
    </xf>
    <xf numFmtId="164" fontId="23" fillId="0" borderId="28" xfId="0" applyNumberFormat="1" applyFont="1" applyBorder="1" applyAlignment="1" applyProtection="1">
      <alignment vertical="center"/>
      <protection hidden="1"/>
    </xf>
    <xf numFmtId="0" fontId="17" fillId="0" borderId="37" xfId="0" applyFont="1" applyBorder="1" applyAlignment="1">
      <alignment horizontal="center" vertical="center"/>
    </xf>
    <xf numFmtId="0" fontId="19" fillId="25" borderId="24" xfId="0" applyFont="1" applyFill="1" applyBorder="1" applyAlignment="1">
      <alignment horizontal="left" vertical="center" wrapText="1" indent="1"/>
    </xf>
    <xf numFmtId="0" fontId="19" fillId="26" borderId="24" xfId="0" applyFont="1" applyFill="1" applyBorder="1" applyAlignment="1">
      <alignment horizontal="left" vertical="center" wrapText="1" indent="1"/>
    </xf>
    <xf numFmtId="0" fontId="19" fillId="25" borderId="36" xfId="0" applyFont="1" applyFill="1" applyBorder="1" applyAlignment="1">
      <alignment horizontal="left" vertical="center" wrapText="1" indent="1"/>
    </xf>
    <xf numFmtId="0" fontId="19" fillId="25" borderId="60" xfId="0" applyFont="1" applyFill="1" applyBorder="1" applyAlignment="1">
      <alignment horizontal="left" vertical="center" wrapText="1" indent="1"/>
    </xf>
    <xf numFmtId="0" fontId="19" fillId="26" borderId="60" xfId="0" applyFont="1" applyFill="1" applyBorder="1" applyAlignment="1">
      <alignment horizontal="left" vertical="center" wrapText="1" indent="1"/>
    </xf>
    <xf numFmtId="0" fontId="19" fillId="26" borderId="70" xfId="0" applyFont="1" applyFill="1" applyBorder="1" applyAlignment="1">
      <alignment horizontal="left" vertical="center" wrapText="1" indent="1"/>
    </xf>
    <xf numFmtId="0" fontId="3" fillId="0" borderId="0" xfId="0" applyFont="1" applyFill="1" applyAlignment="1" applyProtection="1">
      <alignment vertical="center"/>
      <protection locked="0"/>
    </xf>
    <xf numFmtId="164" fontId="23" fillId="0" borderId="53" xfId="0" applyNumberFormat="1" applyFont="1" applyBorder="1" applyAlignment="1" applyProtection="1">
      <alignment vertical="center"/>
      <protection hidden="1"/>
    </xf>
    <xf numFmtId="0" fontId="21" fillId="7" borderId="1" xfId="0" applyFont="1" applyFill="1" applyBorder="1" applyAlignment="1">
      <alignment horizontal="left" vertical="center" wrapText="1" indent="1"/>
    </xf>
    <xf numFmtId="0" fontId="21" fillId="7" borderId="16" xfId="0" applyFont="1" applyFill="1" applyBorder="1" applyAlignment="1">
      <alignment vertical="center" wrapText="1"/>
    </xf>
    <xf numFmtId="0" fontId="31" fillId="7" borderId="16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 applyProtection="1">
      <alignment vertical="center" wrapText="1"/>
      <protection locked="0"/>
    </xf>
    <xf numFmtId="2" fontId="17" fillId="7" borderId="16" xfId="0" applyNumberFormat="1" applyFont="1" applyFill="1" applyBorder="1" applyAlignment="1" applyProtection="1">
      <alignment horizontal="center" vertical="center" wrapText="1"/>
      <protection hidden="1"/>
    </xf>
    <xf numFmtId="2" fontId="27" fillId="7" borderId="16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16" xfId="0" applyFont="1" applyFill="1" applyBorder="1" applyAlignment="1" applyProtection="1">
      <alignment vertical="center" wrapText="1"/>
      <protection hidden="1"/>
    </xf>
    <xf numFmtId="0" fontId="21" fillId="7" borderId="27" xfId="0" applyFont="1" applyFill="1" applyBorder="1" applyAlignment="1" applyProtection="1">
      <alignment vertical="center" wrapText="1"/>
      <protection hidden="1"/>
    </xf>
    <xf numFmtId="0" fontId="19" fillId="18" borderId="30" xfId="0" applyFont="1" applyFill="1" applyBorder="1" applyAlignment="1">
      <alignment horizontal="left" vertical="center" indent="1"/>
    </xf>
    <xf numFmtId="0" fontId="19" fillId="18" borderId="51" xfId="0" applyFont="1" applyFill="1" applyBorder="1" applyAlignment="1">
      <alignment horizontal="left" vertical="center" indent="1"/>
    </xf>
    <xf numFmtId="0" fontId="19" fillId="18" borderId="46" xfId="0" applyFont="1" applyFill="1" applyBorder="1" applyAlignment="1">
      <alignment horizontal="left" vertical="center" indent="1"/>
    </xf>
    <xf numFmtId="0" fontId="19" fillId="11" borderId="5" xfId="0" applyFont="1" applyFill="1" applyBorder="1" applyAlignment="1">
      <alignment horizontal="left" vertical="center" wrapText="1" indent="1"/>
    </xf>
    <xf numFmtId="0" fontId="19" fillId="11" borderId="8" xfId="0" applyFont="1" applyFill="1" applyBorder="1" applyAlignment="1">
      <alignment horizontal="left" vertical="center" wrapText="1" indent="1"/>
    </xf>
    <xf numFmtId="0" fontId="0" fillId="11" borderId="11" xfId="0" applyFont="1" applyFill="1" applyBorder="1" applyAlignment="1">
      <alignment horizontal="left" vertical="center" wrapText="1" indent="1"/>
    </xf>
    <xf numFmtId="0" fontId="19" fillId="11" borderId="11" xfId="0" applyFont="1" applyFill="1" applyBorder="1" applyAlignment="1">
      <alignment horizontal="left" vertical="center" wrapText="1" indent="1"/>
    </xf>
    <xf numFmtId="0" fontId="0" fillId="11" borderId="8" xfId="0" applyFont="1" applyFill="1" applyBorder="1" applyAlignment="1">
      <alignment horizontal="left" vertical="center" wrapText="1" indent="1"/>
    </xf>
    <xf numFmtId="0" fontId="19" fillId="18" borderId="8" xfId="0" applyFont="1" applyFill="1" applyBorder="1" applyAlignment="1">
      <alignment horizontal="left" vertical="center" wrapText="1" indent="1"/>
    </xf>
    <xf numFmtId="0" fontId="0" fillId="18" borderId="8" xfId="0" applyFont="1" applyFill="1" applyBorder="1" applyAlignment="1">
      <alignment horizontal="left" vertical="center" wrapText="1" indent="1"/>
    </xf>
    <xf numFmtId="0" fontId="0" fillId="18" borderId="11" xfId="0" applyFont="1" applyFill="1" applyBorder="1" applyAlignment="1">
      <alignment horizontal="left" vertical="center" wrapText="1" indent="1"/>
    </xf>
    <xf numFmtId="0" fontId="0" fillId="18" borderId="18" xfId="0" applyFont="1" applyFill="1" applyBorder="1" applyAlignment="1">
      <alignment horizontal="left" vertical="center" wrapText="1" indent="1"/>
    </xf>
    <xf numFmtId="0" fontId="19" fillId="18" borderId="11" xfId="0" applyFont="1" applyFill="1" applyBorder="1" applyAlignment="1">
      <alignment horizontal="left" vertical="center" wrapText="1" indent="1"/>
    </xf>
    <xf numFmtId="0" fontId="0" fillId="18" borderId="46" xfId="0" applyFont="1" applyFill="1" applyBorder="1" applyAlignment="1">
      <alignment horizontal="left" vertical="center" wrapText="1" indent="1"/>
    </xf>
    <xf numFmtId="0" fontId="0" fillId="11" borderId="42" xfId="0" applyFont="1" applyFill="1" applyBorder="1" applyAlignment="1">
      <alignment horizontal="left" vertical="center" wrapText="1" indent="1"/>
    </xf>
    <xf numFmtId="0" fontId="19" fillId="11" borderId="44" xfId="0" applyFont="1" applyFill="1" applyBorder="1" applyAlignment="1">
      <alignment horizontal="left" vertical="center" indent="1"/>
    </xf>
    <xf numFmtId="0" fontId="19" fillId="11" borderId="49" xfId="0" applyFont="1" applyFill="1" applyBorder="1" applyAlignment="1">
      <alignment horizontal="left" vertical="center" indent="1"/>
    </xf>
    <xf numFmtId="0" fontId="19" fillId="11" borderId="30" xfId="0" applyFont="1" applyFill="1" applyBorder="1" applyAlignment="1">
      <alignment horizontal="left" vertical="center" indent="1"/>
    </xf>
    <xf numFmtId="0" fontId="36" fillId="11" borderId="8" xfId="0" applyFont="1" applyFill="1" applyBorder="1" applyAlignment="1">
      <alignment horizontal="left" vertical="center" indent="1"/>
    </xf>
    <xf numFmtId="0" fontId="36" fillId="11" borderId="29" xfId="0" applyFont="1" applyFill="1" applyBorder="1" applyAlignment="1">
      <alignment horizontal="left" vertical="center" indent="1"/>
    </xf>
    <xf numFmtId="0" fontId="0" fillId="18" borderId="48" xfId="0" applyFont="1" applyFill="1" applyBorder="1" applyAlignment="1">
      <alignment horizontal="left" vertical="center" indent="1"/>
    </xf>
    <xf numFmtId="0" fontId="19" fillId="18" borderId="30" xfId="0" applyFont="1" applyFill="1" applyBorder="1" applyAlignment="1">
      <alignment horizontal="left" vertical="center" wrapText="1" indent="1"/>
    </xf>
    <xf numFmtId="0" fontId="36" fillId="18" borderId="8" xfId="0" applyFont="1" applyFill="1" applyBorder="1" applyAlignment="1">
      <alignment horizontal="left" vertical="center" indent="1"/>
    </xf>
    <xf numFmtId="0" fontId="19" fillId="18" borderId="48" xfId="0" applyFont="1" applyFill="1" applyBorder="1" applyAlignment="1">
      <alignment horizontal="left" vertical="center" indent="1"/>
    </xf>
    <xf numFmtId="0" fontId="19" fillId="18" borderId="8" xfId="0" applyFont="1" applyFill="1" applyBorder="1" applyAlignment="1">
      <alignment horizontal="left" vertical="center" indent="1"/>
    </xf>
    <xf numFmtId="0" fontId="19" fillId="18" borderId="49" xfId="0" applyFont="1" applyFill="1" applyBorder="1" applyAlignment="1">
      <alignment horizontal="left" vertical="center" indent="1"/>
    </xf>
    <xf numFmtId="0" fontId="19" fillId="18" borderId="44" xfId="0" applyFont="1" applyFill="1" applyBorder="1" applyAlignment="1">
      <alignment horizontal="left" vertical="center" indent="1"/>
    </xf>
    <xf numFmtId="0" fontId="0" fillId="11" borderId="11" xfId="0" applyFont="1" applyFill="1" applyBorder="1" applyAlignment="1">
      <alignment horizontal="left" vertical="center" indent="1"/>
    </xf>
    <xf numFmtId="0" fontId="19" fillId="11" borderId="43" xfId="0" applyFont="1" applyFill="1" applyBorder="1" applyAlignment="1">
      <alignment horizontal="left" vertical="center" indent="1"/>
    </xf>
    <xf numFmtId="0" fontId="19" fillId="11" borderId="8" xfId="0" applyFont="1" applyFill="1" applyBorder="1" applyAlignment="1">
      <alignment horizontal="left" vertical="center" indent="1"/>
    </xf>
    <xf numFmtId="0" fontId="19" fillId="11" borderId="11" xfId="0" applyFont="1" applyFill="1" applyBorder="1" applyAlignment="1">
      <alignment horizontal="left" vertical="center" indent="1"/>
    </xf>
    <xf numFmtId="0" fontId="19" fillId="18" borderId="11" xfId="0" applyFont="1" applyFill="1" applyBorder="1" applyAlignment="1">
      <alignment horizontal="left" vertical="center" indent="1"/>
    </xf>
    <xf numFmtId="0" fontId="0" fillId="18" borderId="14" xfId="0" applyFont="1" applyFill="1" applyBorder="1" applyAlignment="1">
      <alignment horizontal="left" vertical="center" indent="1"/>
    </xf>
    <xf numFmtId="0" fontId="0" fillId="18" borderId="54" xfId="0" applyFont="1" applyFill="1" applyBorder="1" applyAlignment="1">
      <alignment horizontal="left" vertical="center" indent="1"/>
    </xf>
    <xf numFmtId="0" fontId="3" fillId="0" borderId="0" xfId="0" applyFont="1" applyFill="1" applyProtection="1">
      <protection locked="0"/>
    </xf>
    <xf numFmtId="0" fontId="18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49" fillId="0" borderId="0" xfId="0" applyFont="1" applyAlignment="1" applyProtection="1">
      <alignment vertical="center"/>
      <protection locked="0"/>
    </xf>
    <xf numFmtId="0" fontId="50" fillId="7" borderId="0" xfId="0" applyFont="1" applyFill="1" applyAlignment="1" applyProtection="1">
      <alignment vertical="center"/>
      <protection locked="0"/>
    </xf>
    <xf numFmtId="0" fontId="50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locked="0"/>
    </xf>
    <xf numFmtId="0" fontId="50" fillId="0" borderId="0" xfId="0" applyFont="1" applyProtection="1">
      <protection locked="0"/>
    </xf>
    <xf numFmtId="0" fontId="50" fillId="0" borderId="0" xfId="0" applyFont="1" applyFill="1" applyProtection="1">
      <protection locked="0"/>
    </xf>
    <xf numFmtId="0" fontId="50" fillId="0" borderId="0" xfId="0" applyFont="1" applyFill="1" applyAlignment="1" applyProtection="1">
      <alignment vertical="center"/>
      <protection locked="0"/>
    </xf>
    <xf numFmtId="0" fontId="50" fillId="0" borderId="40" xfId="0" applyFont="1" applyBorder="1" applyProtection="1">
      <protection locked="0"/>
    </xf>
    <xf numFmtId="0" fontId="3" fillId="0" borderId="2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19" fillId="25" borderId="58" xfId="0" applyFont="1" applyFill="1" applyBorder="1" applyAlignment="1">
      <alignment horizontal="left" vertical="center" wrapText="1" indent="1"/>
    </xf>
    <xf numFmtId="0" fontId="31" fillId="0" borderId="19" xfId="0" applyFont="1" applyBorder="1" applyAlignment="1">
      <alignment horizontal="center" vertical="center"/>
    </xf>
    <xf numFmtId="0" fontId="19" fillId="7" borderId="30" xfId="0" applyFont="1" applyFill="1" applyBorder="1" applyAlignment="1" applyProtection="1">
      <alignment horizontal="center" vertical="center"/>
      <protection hidden="1"/>
    </xf>
    <xf numFmtId="0" fontId="44" fillId="0" borderId="29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57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15" fillId="11" borderId="30" xfId="0" applyFont="1" applyFill="1" applyBorder="1" applyAlignment="1">
      <alignment horizontal="left" vertical="center" indent="1"/>
    </xf>
    <xf numFmtId="164" fontId="23" fillId="11" borderId="53" xfId="0" applyNumberFormat="1" applyFont="1" applyFill="1" applyBorder="1" applyAlignment="1" applyProtection="1">
      <alignment vertical="center"/>
      <protection hidden="1"/>
    </xf>
    <xf numFmtId="0" fontId="28" fillId="11" borderId="18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23" fillId="11" borderId="18" xfId="0" applyFont="1" applyFill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5" fillId="11" borderId="23" xfId="0" applyFont="1" applyFill="1" applyBorder="1" applyAlignment="1" applyProtection="1">
      <alignment horizontal="center" vertical="center"/>
      <protection locked="0"/>
    </xf>
    <xf numFmtId="2" fontId="15" fillId="11" borderId="18" xfId="2" applyNumberFormat="1" applyFont="1" applyFill="1" applyBorder="1" applyAlignment="1" applyProtection="1">
      <alignment horizontal="center" vertical="center"/>
      <protection hidden="1"/>
    </xf>
    <xf numFmtId="2" fontId="16" fillId="11" borderId="17" xfId="2" applyNumberFormat="1" applyFont="1" applyFill="1" applyBorder="1" applyAlignment="1" applyProtection="1">
      <alignment horizontal="center" vertical="center"/>
      <protection hidden="1"/>
    </xf>
    <xf numFmtId="0" fontId="16" fillId="11" borderId="18" xfId="0" applyFont="1" applyFill="1" applyBorder="1" applyAlignment="1" applyProtection="1">
      <alignment horizontal="center" vertical="center"/>
      <protection hidden="1"/>
    </xf>
    <xf numFmtId="0" fontId="0" fillId="5" borderId="8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15" fillId="11" borderId="30" xfId="0" applyFont="1" applyFill="1" applyBorder="1" applyAlignment="1">
      <alignment horizontal="left" vertical="center" wrapText="1" indent="1"/>
    </xf>
    <xf numFmtId="0" fontId="24" fillId="0" borderId="6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2" fontId="19" fillId="0" borderId="65" xfId="2" applyNumberFormat="1" applyFont="1" applyBorder="1" applyAlignment="1" applyProtection="1">
      <alignment horizontal="center" vertical="center"/>
      <protection hidden="1"/>
    </xf>
    <xf numFmtId="0" fontId="0" fillId="18" borderId="14" xfId="0" applyFont="1" applyFill="1" applyBorder="1" applyAlignment="1">
      <alignment horizontal="left" vertical="center" wrapText="1" indent="1"/>
    </xf>
    <xf numFmtId="0" fontId="31" fillId="0" borderId="50" xfId="0" applyFont="1" applyBorder="1" applyAlignment="1">
      <alignment horizontal="center" vertical="center"/>
    </xf>
    <xf numFmtId="0" fontId="15" fillId="7" borderId="53" xfId="0" applyFont="1" applyFill="1" applyBorder="1" applyAlignment="1" applyProtection="1">
      <alignment horizontal="center" vertical="center"/>
      <protection locked="0"/>
    </xf>
    <xf numFmtId="0" fontId="0" fillId="0" borderId="53" xfId="0" applyFont="1" applyBorder="1" applyAlignment="1" applyProtection="1">
      <alignment horizontal="center" vertical="center"/>
      <protection hidden="1"/>
    </xf>
    <xf numFmtId="2" fontId="14" fillId="7" borderId="4" xfId="2" applyNumberFormat="1" applyFont="1" applyFill="1" applyBorder="1" applyAlignment="1" applyProtection="1">
      <alignment horizontal="center" vertical="center"/>
      <protection hidden="1"/>
    </xf>
    <xf numFmtId="2" fontId="14" fillId="7" borderId="7" xfId="2" applyNumberFormat="1" applyFont="1" applyFill="1" applyBorder="1" applyAlignment="1" applyProtection="1">
      <alignment horizontal="center" vertical="center"/>
      <protection hidden="1"/>
    </xf>
    <xf numFmtId="2" fontId="14" fillId="7" borderId="30" xfId="2" applyNumberFormat="1" applyFont="1" applyFill="1" applyBorder="1" applyAlignment="1" applyProtection="1">
      <alignment horizontal="center" vertical="center"/>
      <protection hidden="1"/>
    </xf>
    <xf numFmtId="2" fontId="14" fillId="7" borderId="51" xfId="2" applyNumberFormat="1" applyFont="1" applyFill="1" applyBorder="1" applyAlignment="1" applyProtection="1">
      <alignment horizontal="center" vertical="center"/>
      <protection hidden="1"/>
    </xf>
    <xf numFmtId="0" fontId="44" fillId="0" borderId="29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57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left" vertical="center" indent="1"/>
    </xf>
    <xf numFmtId="0" fontId="36" fillId="11" borderId="18" xfId="0" applyFont="1" applyFill="1" applyBorder="1" applyAlignment="1">
      <alignment horizontal="left" vertical="center" indent="1"/>
    </xf>
    <xf numFmtId="0" fontId="0" fillId="0" borderId="18" xfId="0" applyFont="1" applyBorder="1" applyAlignment="1">
      <alignment horizontal="center" vertical="center"/>
    </xf>
    <xf numFmtId="0" fontId="0" fillId="7" borderId="19" xfId="0" applyFont="1" applyFill="1" applyBorder="1" applyAlignment="1" applyProtection="1">
      <alignment horizontal="center" vertical="center"/>
      <protection locked="0"/>
    </xf>
    <xf numFmtId="2" fontId="19" fillId="7" borderId="25" xfId="2" applyNumberFormat="1" applyFont="1" applyFill="1" applyBorder="1" applyAlignment="1" applyProtection="1">
      <alignment horizontal="center" vertical="center"/>
      <protection hidden="1"/>
    </xf>
    <xf numFmtId="0" fontId="0" fillId="7" borderId="25" xfId="0" applyFont="1" applyFill="1" applyBorder="1" applyAlignment="1" applyProtection="1">
      <alignment horizontal="center" vertical="center"/>
      <protection hidden="1"/>
    </xf>
    <xf numFmtId="0" fontId="26" fillId="7" borderId="16" xfId="0" applyFont="1" applyFill="1" applyBorder="1" applyAlignment="1">
      <alignment horizontal="center" vertical="center"/>
    </xf>
    <xf numFmtId="0" fontId="26" fillId="7" borderId="16" xfId="0" applyFont="1" applyFill="1" applyBorder="1" applyAlignment="1" applyProtection="1">
      <alignment vertical="center"/>
      <protection locked="0"/>
    </xf>
    <xf numFmtId="0" fontId="26" fillId="7" borderId="16" xfId="0" applyFont="1" applyFill="1" applyBorder="1" applyAlignment="1" applyProtection="1">
      <alignment vertical="center"/>
      <protection hidden="1"/>
    </xf>
    <xf numFmtId="0" fontId="26" fillId="7" borderId="27" xfId="0" applyFont="1" applyFill="1" applyBorder="1" applyAlignment="1" applyProtection="1">
      <alignment vertical="center"/>
      <protection hidden="1"/>
    </xf>
    <xf numFmtId="2" fontId="14" fillId="7" borderId="6" xfId="2" applyNumberFormat="1" applyFont="1" applyFill="1" applyBorder="1" applyAlignment="1" applyProtection="1">
      <alignment horizontal="center" vertical="center"/>
      <protection hidden="1"/>
    </xf>
    <xf numFmtId="0" fontId="16" fillId="7" borderId="36" xfId="0" applyFont="1" applyFill="1" applyBorder="1" applyAlignment="1" applyProtection="1">
      <alignment horizontal="center" vertical="center"/>
      <protection locked="0"/>
    </xf>
    <xf numFmtId="0" fontId="0" fillId="7" borderId="42" xfId="0" applyFont="1" applyFill="1" applyBorder="1" applyAlignment="1" applyProtection="1">
      <alignment horizontal="center" vertical="center"/>
      <protection hidden="1"/>
    </xf>
    <xf numFmtId="0" fontId="36" fillId="18" borderId="5" xfId="0" applyFont="1" applyFill="1" applyBorder="1" applyAlignment="1">
      <alignment horizontal="left" vertical="center" indent="1"/>
    </xf>
    <xf numFmtId="0" fontId="44" fillId="0" borderId="29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57" xfId="0" applyFont="1" applyFill="1" applyBorder="1" applyAlignment="1">
      <alignment horizontal="center" vertical="center"/>
    </xf>
    <xf numFmtId="0" fontId="44" fillId="0" borderId="29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57" xfId="0" applyFont="1" applyFill="1" applyBorder="1" applyAlignment="1">
      <alignment horizontal="center" vertical="center"/>
    </xf>
    <xf numFmtId="0" fontId="44" fillId="0" borderId="29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57" xfId="0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left" vertical="center"/>
    </xf>
    <xf numFmtId="2" fontId="15" fillId="7" borderId="26" xfId="2" applyNumberFormat="1" applyFont="1" applyFill="1" applyBorder="1" applyAlignment="1" applyProtection="1">
      <alignment horizontal="center" vertical="center"/>
      <protection hidden="1"/>
    </xf>
    <xf numFmtId="2" fontId="15" fillId="7" borderId="9" xfId="2" applyNumberFormat="1" applyFont="1" applyFill="1" applyBorder="1" applyAlignment="1" applyProtection="1">
      <alignment horizontal="center" vertical="center"/>
      <protection hidden="1"/>
    </xf>
    <xf numFmtId="2" fontId="15" fillId="7" borderId="15" xfId="2" applyNumberFormat="1" applyFont="1" applyFill="1" applyBorder="1" applyAlignment="1" applyProtection="1">
      <alignment horizontal="center" vertical="center"/>
      <protection hidden="1"/>
    </xf>
    <xf numFmtId="2" fontId="15" fillId="7" borderId="19" xfId="2" applyNumberFormat="1" applyFont="1" applyFill="1" applyBorder="1" applyAlignment="1" applyProtection="1">
      <alignment horizontal="center" vertical="center"/>
      <protection hidden="1"/>
    </xf>
    <xf numFmtId="2" fontId="15" fillId="7" borderId="18" xfId="2" applyNumberFormat="1" applyFont="1" applyFill="1" applyBorder="1" applyAlignment="1" applyProtection="1">
      <alignment horizontal="center" vertical="center"/>
      <protection hidden="1"/>
    </xf>
    <xf numFmtId="2" fontId="15" fillId="7" borderId="8" xfId="2" applyNumberFormat="1" applyFont="1" applyFill="1" applyBorder="1" applyAlignment="1" applyProtection="1">
      <alignment horizontal="center" vertical="center"/>
      <protection hidden="1"/>
    </xf>
    <xf numFmtId="2" fontId="15" fillId="7" borderId="11" xfId="2" applyNumberFormat="1" applyFont="1" applyFill="1" applyBorder="1" applyAlignment="1" applyProtection="1">
      <alignment horizontal="center" vertical="center"/>
      <protection hidden="1"/>
    </xf>
    <xf numFmtId="0" fontId="44" fillId="19" borderId="47" xfId="0" applyFont="1" applyFill="1" applyBorder="1" applyAlignment="1">
      <alignment horizontal="center" vertical="center"/>
    </xf>
    <xf numFmtId="0" fontId="44" fillId="19" borderId="20" xfId="0" applyFont="1" applyFill="1" applyBorder="1" applyAlignment="1">
      <alignment horizontal="center" vertical="center"/>
    </xf>
    <xf numFmtId="0" fontId="44" fillId="19" borderId="59" xfId="0" applyFont="1" applyFill="1" applyBorder="1" applyAlignment="1">
      <alignment horizontal="center" vertical="center"/>
    </xf>
    <xf numFmtId="0" fontId="44" fillId="19" borderId="53" xfId="0" applyFont="1" applyFill="1" applyBorder="1" applyAlignment="1">
      <alignment horizontal="center" vertical="center"/>
    </xf>
    <xf numFmtId="0" fontId="44" fillId="19" borderId="3" xfId="0" applyFont="1" applyFill="1" applyBorder="1" applyAlignment="1">
      <alignment horizontal="center" vertical="center"/>
    </xf>
    <xf numFmtId="0" fontId="44" fillId="19" borderId="52" xfId="0" applyFont="1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59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57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52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 wrapText="1" indent="1"/>
    </xf>
    <xf numFmtId="0" fontId="19" fillId="2" borderId="43" xfId="0" applyFont="1" applyFill="1" applyBorder="1" applyAlignment="1">
      <alignment horizontal="left" vertical="center" wrapText="1" indent="1"/>
    </xf>
    <xf numFmtId="0" fontId="19" fillId="2" borderId="18" xfId="0" applyFont="1" applyFill="1" applyBorder="1" applyAlignment="1">
      <alignment horizontal="left" vertical="center" wrapText="1" indent="1"/>
    </xf>
    <xf numFmtId="0" fontId="18" fillId="0" borderId="5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9" fillId="5" borderId="11" xfId="0" applyFont="1" applyFill="1" applyBorder="1" applyAlignment="1">
      <alignment horizontal="left" vertical="center" wrapText="1" indent="1"/>
    </xf>
    <xf numFmtId="0" fontId="19" fillId="5" borderId="43" xfId="0" applyFont="1" applyFill="1" applyBorder="1" applyAlignment="1">
      <alignment horizontal="left" vertical="center" wrapText="1" indent="1"/>
    </xf>
    <xf numFmtId="0" fontId="0" fillId="2" borderId="54" xfId="0" applyFont="1" applyFill="1" applyBorder="1" applyAlignment="1">
      <alignment horizontal="left" vertical="center" wrapText="1" indent="1"/>
    </xf>
    <xf numFmtId="0" fontId="0" fillId="2" borderId="43" xfId="0" applyFont="1" applyFill="1" applyBorder="1" applyAlignment="1">
      <alignment horizontal="left" vertical="center" wrapText="1" indent="1"/>
    </xf>
    <xf numFmtId="0" fontId="21" fillId="0" borderId="47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59" xfId="0" applyFont="1" applyFill="1" applyBorder="1" applyAlignment="1">
      <alignment horizontal="left" vertical="center"/>
    </xf>
    <xf numFmtId="0" fontId="33" fillId="21" borderId="1" xfId="0" applyFont="1" applyFill="1" applyBorder="1" applyAlignment="1">
      <alignment horizontal="center" vertical="center"/>
    </xf>
    <xf numFmtId="0" fontId="33" fillId="21" borderId="16" xfId="0" applyFont="1" applyFill="1" applyBorder="1" applyAlignment="1">
      <alignment horizontal="center" vertical="center"/>
    </xf>
    <xf numFmtId="0" fontId="33" fillId="21" borderId="27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left" vertical="center" indent="1"/>
    </xf>
    <xf numFmtId="0" fontId="52" fillId="30" borderId="1" xfId="0" applyFont="1" applyFill="1" applyBorder="1" applyAlignment="1">
      <alignment horizontal="center" vertical="center"/>
    </xf>
    <xf numFmtId="0" fontId="52" fillId="30" borderId="16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indent="1"/>
    </xf>
    <xf numFmtId="0" fontId="10" fillId="7" borderId="16" xfId="0" applyFont="1" applyFill="1" applyBorder="1" applyAlignment="1">
      <alignment horizontal="left" vertical="center" indent="1"/>
    </xf>
    <xf numFmtId="0" fontId="10" fillId="7" borderId="27" xfId="0" applyFont="1" applyFill="1" applyBorder="1" applyAlignment="1">
      <alignment horizontal="left" vertical="center" indent="1"/>
    </xf>
    <xf numFmtId="0" fontId="39" fillId="17" borderId="16" xfId="0" applyFont="1" applyFill="1" applyBorder="1" applyAlignment="1">
      <alignment horizontal="center" vertical="center"/>
    </xf>
    <xf numFmtId="0" fontId="39" fillId="20" borderId="1" xfId="0" applyFont="1" applyFill="1" applyBorder="1" applyAlignment="1">
      <alignment horizontal="center" vertical="center"/>
    </xf>
    <xf numFmtId="0" fontId="39" fillId="20" borderId="16" xfId="0" applyFont="1" applyFill="1" applyBorder="1" applyAlignment="1">
      <alignment horizontal="center" vertical="center"/>
    </xf>
    <xf numFmtId="0" fontId="39" fillId="20" borderId="27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left" vertical="center" indent="1"/>
    </xf>
    <xf numFmtId="0" fontId="21" fillId="7" borderId="27" xfId="0" applyFont="1" applyFill="1" applyBorder="1" applyAlignment="1">
      <alignment horizontal="left" vertical="center" indent="1"/>
    </xf>
    <xf numFmtId="0" fontId="8" fillId="7" borderId="47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5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57" xfId="0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52" xfId="0" applyFont="1" applyFill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9" fillId="27" borderId="1" xfId="0" applyFont="1" applyFill="1" applyBorder="1" applyAlignment="1">
      <alignment horizontal="center" vertical="center"/>
    </xf>
    <xf numFmtId="0" fontId="39" fillId="27" borderId="1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9" fillId="23" borderId="1" xfId="0" applyFont="1" applyFill="1" applyBorder="1" applyAlignment="1">
      <alignment horizontal="center" vertical="center"/>
    </xf>
    <xf numFmtId="0" fontId="39" fillId="23" borderId="16" xfId="0" applyFont="1" applyFill="1" applyBorder="1" applyAlignment="1">
      <alignment horizontal="center" vertical="center"/>
    </xf>
    <xf numFmtId="0" fontId="39" fillId="23" borderId="27" xfId="0" applyFont="1" applyFill="1" applyBorder="1" applyAlignment="1">
      <alignment horizontal="center" vertical="center"/>
    </xf>
    <xf numFmtId="0" fontId="39" fillId="22" borderId="1" xfId="0" applyFont="1" applyFill="1" applyBorder="1" applyAlignment="1">
      <alignment horizontal="center" vertical="center"/>
    </xf>
    <xf numFmtId="0" fontId="39" fillId="22" borderId="16" xfId="0" applyFont="1" applyFill="1" applyBorder="1" applyAlignment="1">
      <alignment horizontal="center" vertical="center"/>
    </xf>
    <xf numFmtId="0" fontId="39" fillId="28" borderId="1" xfId="0" applyFont="1" applyFill="1" applyBorder="1" applyAlignment="1">
      <alignment horizontal="center" vertical="center"/>
    </xf>
    <xf numFmtId="0" fontId="39" fillId="28" borderId="16" xfId="0" applyFont="1" applyFill="1" applyBorder="1" applyAlignment="1">
      <alignment horizontal="center" vertical="center"/>
    </xf>
    <xf numFmtId="0" fontId="39" fillId="29" borderId="53" xfId="0" applyFont="1" applyFill="1" applyBorder="1" applyAlignment="1">
      <alignment horizontal="center" vertical="center" wrapText="1"/>
    </xf>
    <xf numFmtId="0" fontId="39" fillId="29" borderId="3" xfId="0" applyFont="1" applyFill="1" applyBorder="1" applyAlignment="1">
      <alignment horizontal="center" vertical="center" wrapText="1"/>
    </xf>
    <xf numFmtId="0" fontId="39" fillId="29" borderId="52" xfId="0" applyFont="1" applyFill="1" applyBorder="1" applyAlignment="1">
      <alignment horizontal="center" vertical="center" wrapText="1"/>
    </xf>
    <xf numFmtId="0" fontId="39" fillId="24" borderId="1" xfId="0" applyFont="1" applyFill="1" applyBorder="1" applyAlignment="1">
      <alignment horizontal="center" vertical="center" wrapText="1"/>
    </xf>
    <xf numFmtId="0" fontId="39" fillId="24" borderId="16" xfId="0" applyFont="1" applyFill="1" applyBorder="1" applyAlignment="1">
      <alignment horizontal="center" vertical="center" wrapText="1"/>
    </xf>
    <xf numFmtId="0" fontId="39" fillId="24" borderId="27" xfId="0" applyFont="1" applyFill="1" applyBorder="1" applyAlignment="1">
      <alignment horizontal="center" vertical="center" wrapText="1"/>
    </xf>
    <xf numFmtId="0" fontId="44" fillId="19" borderId="5" xfId="0" applyFont="1" applyFill="1" applyBorder="1" applyAlignment="1">
      <alignment horizontal="center" vertical="center" wrapText="1"/>
    </xf>
    <xf numFmtId="0" fontId="44" fillId="19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44" fillId="19" borderId="54" xfId="0" applyFont="1" applyFill="1" applyBorder="1" applyAlignment="1" applyProtection="1">
      <alignment horizontal="center" vertical="center" wrapText="1"/>
      <protection locked="0"/>
    </xf>
    <xf numFmtId="0" fontId="44" fillId="19" borderId="28" xfId="0" applyFont="1" applyFill="1" applyBorder="1" applyAlignment="1" applyProtection="1">
      <alignment horizontal="center" vertical="center" wrapText="1"/>
      <protection locked="0"/>
    </xf>
    <xf numFmtId="0" fontId="44" fillId="19" borderId="54" xfId="0" applyFont="1" applyFill="1" applyBorder="1" applyAlignment="1">
      <alignment horizontal="center" vertical="center" wrapText="1"/>
    </xf>
    <xf numFmtId="0" fontId="44" fillId="19" borderId="28" xfId="0" applyFont="1" applyFill="1" applyBorder="1" applyAlignment="1">
      <alignment horizontal="center" vertical="center" wrapText="1"/>
    </xf>
    <xf numFmtId="0" fontId="44" fillId="19" borderId="5" xfId="0" applyFont="1" applyFill="1" applyBorder="1" applyAlignment="1" applyProtection="1">
      <alignment horizontal="center" vertical="center" wrapText="1"/>
      <protection locked="0"/>
    </xf>
    <xf numFmtId="0" fontId="44" fillId="19" borderId="14" xfId="0" applyFont="1" applyFill="1" applyBorder="1" applyAlignment="1" applyProtection="1">
      <alignment horizontal="center" vertical="center" wrapText="1"/>
      <protection locked="0"/>
    </xf>
    <xf numFmtId="2" fontId="44" fillId="19" borderId="5" xfId="0" applyNumberFormat="1" applyFont="1" applyFill="1" applyBorder="1" applyAlignment="1" applyProtection="1">
      <alignment horizontal="center" vertical="center" wrapText="1"/>
      <protection hidden="1"/>
    </xf>
    <xf numFmtId="2" fontId="44" fillId="19" borderId="14" xfId="0" applyNumberFormat="1" applyFont="1" applyFill="1" applyBorder="1" applyAlignment="1" applyProtection="1">
      <alignment horizontal="center" vertical="center" wrapText="1"/>
      <protection hidden="1"/>
    </xf>
    <xf numFmtId="0" fontId="44" fillId="19" borderId="5" xfId="0" applyFont="1" applyFill="1" applyBorder="1" applyAlignment="1" applyProtection="1">
      <alignment horizontal="center" vertical="center" wrapText="1"/>
      <protection hidden="1"/>
    </xf>
    <xf numFmtId="0" fontId="44" fillId="19" borderId="14" xfId="0" applyFont="1" applyFill="1" applyBorder="1" applyAlignment="1" applyProtection="1">
      <alignment horizontal="center" vertical="center" wrapText="1"/>
      <protection hidden="1"/>
    </xf>
    <xf numFmtId="0" fontId="44" fillId="19" borderId="54" xfId="0" applyFont="1" applyFill="1" applyBorder="1" applyAlignment="1" applyProtection="1">
      <alignment horizontal="center" vertical="center"/>
      <protection hidden="1"/>
    </xf>
    <xf numFmtId="0" fontId="44" fillId="19" borderId="28" xfId="0" applyFont="1" applyFill="1" applyBorder="1" applyAlignment="1" applyProtection="1">
      <alignment horizontal="center" vertical="center"/>
      <protection hidden="1"/>
    </xf>
    <xf numFmtId="0" fontId="44" fillId="19" borderId="47" xfId="0" applyFont="1" applyFill="1" applyBorder="1" applyAlignment="1">
      <alignment horizontal="center" vertical="center" wrapText="1"/>
    </xf>
    <xf numFmtId="0" fontId="44" fillId="19" borderId="59" xfId="0" applyFont="1" applyFill="1" applyBorder="1" applyAlignment="1">
      <alignment horizontal="center" vertical="center" wrapText="1"/>
    </xf>
    <xf numFmtId="0" fontId="44" fillId="19" borderId="53" xfId="0" applyFont="1" applyFill="1" applyBorder="1" applyAlignment="1">
      <alignment horizontal="center" vertical="center" wrapText="1"/>
    </xf>
    <xf numFmtId="0" fontId="44" fillId="19" borderId="52" xfId="0" applyFont="1" applyFill="1" applyBorder="1" applyAlignment="1">
      <alignment horizontal="center" vertical="center" wrapText="1"/>
    </xf>
    <xf numFmtId="0" fontId="44" fillId="19" borderId="47" xfId="0" applyFont="1" applyFill="1" applyBorder="1" applyAlignment="1" applyProtection="1">
      <alignment horizontal="center" vertical="center"/>
      <protection locked="0"/>
    </xf>
    <xf numFmtId="0" fontId="44" fillId="19" borderId="20" xfId="0" applyFont="1" applyFill="1" applyBorder="1" applyAlignment="1" applyProtection="1">
      <alignment horizontal="center" vertical="center"/>
      <protection locked="0"/>
    </xf>
    <xf numFmtId="0" fontId="44" fillId="19" borderId="59" xfId="0" applyFont="1" applyFill="1" applyBorder="1" applyAlignment="1" applyProtection="1">
      <alignment horizontal="center" vertical="center"/>
      <protection locked="0"/>
    </xf>
    <xf numFmtId="0" fontId="44" fillId="19" borderId="29" xfId="0" applyFont="1" applyFill="1" applyBorder="1" applyAlignment="1" applyProtection="1">
      <alignment horizontal="center" vertical="center"/>
      <protection locked="0"/>
    </xf>
    <xf numFmtId="0" fontId="44" fillId="19" borderId="0" xfId="0" applyFont="1" applyFill="1" applyBorder="1" applyAlignment="1" applyProtection="1">
      <alignment horizontal="center" vertical="center"/>
      <protection locked="0"/>
    </xf>
    <xf numFmtId="0" fontId="44" fillId="19" borderId="57" xfId="0" applyFont="1" applyFill="1" applyBorder="1" applyAlignment="1" applyProtection="1">
      <alignment horizontal="center" vertical="center"/>
      <protection locked="0"/>
    </xf>
    <xf numFmtId="0" fontId="44" fillId="19" borderId="53" xfId="0" applyFont="1" applyFill="1" applyBorder="1" applyAlignment="1" applyProtection="1">
      <alignment horizontal="center" vertical="center"/>
      <protection locked="0"/>
    </xf>
    <xf numFmtId="0" fontId="44" fillId="19" borderId="3" xfId="0" applyFont="1" applyFill="1" applyBorder="1" applyAlignment="1" applyProtection="1">
      <alignment horizontal="center" vertical="center"/>
      <protection locked="0"/>
    </xf>
    <xf numFmtId="0" fontId="44" fillId="19" borderId="52" xfId="0" applyFont="1" applyFill="1" applyBorder="1" applyAlignment="1" applyProtection="1">
      <alignment horizontal="center" vertical="center"/>
      <protection locked="0"/>
    </xf>
    <xf numFmtId="0" fontId="46" fillId="7" borderId="1" xfId="1" applyFont="1" applyFill="1" applyBorder="1" applyAlignment="1">
      <alignment horizontal="center" vertical="center"/>
      <protection locked="0"/>
    </xf>
    <xf numFmtId="0" fontId="46" fillId="7" borderId="16" xfId="1" applyFont="1" applyFill="1" applyBorder="1" applyAlignment="1">
      <alignment horizontal="center" vertical="center"/>
      <protection locked="0"/>
    </xf>
    <xf numFmtId="0" fontId="46" fillId="7" borderId="27" xfId="1" applyFont="1" applyFill="1" applyBorder="1" applyAlignment="1">
      <alignment horizontal="center" vertical="center"/>
      <protection locked="0"/>
    </xf>
    <xf numFmtId="164" fontId="47" fillId="19" borderId="47" xfId="0" applyNumberFormat="1" applyFont="1" applyFill="1" applyBorder="1" applyAlignment="1">
      <alignment vertical="center"/>
    </xf>
    <xf numFmtId="0" fontId="47" fillId="19" borderId="59" xfId="0" applyFont="1" applyFill="1" applyBorder="1" applyAlignment="1">
      <alignment vertical="center"/>
    </xf>
    <xf numFmtId="0" fontId="47" fillId="19" borderId="53" xfId="0" applyFont="1" applyFill="1" applyBorder="1" applyAlignment="1">
      <alignment vertical="center"/>
    </xf>
    <xf numFmtId="0" fontId="47" fillId="19" borderId="52" xfId="0" applyFont="1" applyFill="1" applyBorder="1" applyAlignment="1">
      <alignment vertical="center"/>
    </xf>
    <xf numFmtId="0" fontId="45" fillId="7" borderId="1" xfId="1" applyFont="1" applyFill="1" applyBorder="1" applyAlignment="1">
      <alignment horizontal="center" vertical="center"/>
      <protection locked="0"/>
    </xf>
    <xf numFmtId="0" fontId="45" fillId="7" borderId="16" xfId="1" applyFont="1" applyFill="1" applyBorder="1" applyAlignment="1">
      <alignment horizontal="center" vertical="center"/>
      <protection locked="0"/>
    </xf>
    <xf numFmtId="0" fontId="45" fillId="7" borderId="27" xfId="1" applyFont="1" applyFill="1" applyBorder="1" applyAlignment="1">
      <alignment horizontal="center" vertical="center"/>
      <protection locked="0"/>
    </xf>
  </cellXfs>
  <cellStyles count="6">
    <cellStyle name="Excel Built-in Normal" xfId="3" xr:uid="{00000000-0005-0000-0000-000000000000}"/>
    <cellStyle name="Гиперссылка" xfId="1" builtinId="8"/>
    <cellStyle name="Денежный" xfId="2" builtinId="4"/>
    <cellStyle name="Обычный" xfId="0" builtinId="0"/>
    <cellStyle name="Обычный 2" xfId="4" xr:uid="{00000000-0005-0000-0000-000004000000}"/>
    <cellStyle name="Обычный 6" xfId="5" xr:uid="{00000000-0005-0000-0000-000005000000}"/>
  </cellStyles>
  <dxfs count="2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FFFF99"/>
      <color rgb="FFCCFF66"/>
      <color rgb="FFCCFF99"/>
      <color rgb="FF99FF33"/>
      <color rgb="FFCCFFCC"/>
      <color rgb="FFFFFF00"/>
      <color rgb="FF81D58F"/>
      <color rgb="FFCCCCFF"/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16" Type="http://schemas.openxmlformats.org/officeDocument/2006/relationships/image" Target="../media/image16.jpe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eg"/><Relationship Id="rId34" Type="http://schemas.openxmlformats.org/officeDocument/2006/relationships/image" Target="../media/image34.jp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421821</xdr:colOff>
      <xdr:row>35</xdr:row>
      <xdr:rowOff>101584</xdr:rowOff>
    </xdr:from>
    <xdr:to>
      <xdr:col>17</xdr:col>
      <xdr:colOff>612322</xdr:colOff>
      <xdr:row>38</xdr:row>
      <xdr:rowOff>204784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19" t="14333" r="8155" b="12310"/>
        <a:stretch/>
      </xdr:blipFill>
      <xdr:spPr>
        <a:xfrm>
          <a:off x="13348607" y="3217620"/>
          <a:ext cx="1415144" cy="12189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35</xdr:row>
      <xdr:rowOff>0</xdr:rowOff>
    </xdr:from>
    <xdr:to>
      <xdr:col>18</xdr:col>
      <xdr:colOff>304800</xdr:colOff>
      <xdr:row>35</xdr:row>
      <xdr:rowOff>304800</xdr:rowOff>
    </xdr:to>
    <xdr:sp macro="" textlink="">
      <xdr:nvSpPr>
        <xdr:cNvPr id="1031" name="AutoShape 7" descr="https://noustolichnkit.mskobr.ru/files/attach_files/7EEDEDC1-A66A-4A36-B4B5-97A44817CF35.jpe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3325475" y="218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340178</xdr:colOff>
      <xdr:row>97</xdr:row>
      <xdr:rowOff>286012</xdr:rowOff>
    </xdr:from>
    <xdr:to>
      <xdr:col>17</xdr:col>
      <xdr:colOff>433821</xdr:colOff>
      <xdr:row>102</xdr:row>
      <xdr:rowOff>97968</xdr:rowOff>
    </xdr:to>
    <xdr:pic>
      <xdr:nvPicPr>
        <xdr:cNvPr id="22893" name="Рисунок 22892">
          <a:extLst>
            <a:ext uri="{FF2B5EF4-FFF2-40B4-BE49-F238E27FC236}">
              <a16:creationId xmlns:a16="http://schemas.microsoft.com/office/drawing/2014/main" id="{00000000-0008-0000-0000-00006D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0785" y="43488691"/>
          <a:ext cx="3944465" cy="1716956"/>
        </a:xfrm>
        <a:prstGeom prst="rect">
          <a:avLst/>
        </a:prstGeom>
      </xdr:spPr>
    </xdr:pic>
    <xdr:clientData/>
  </xdr:twoCellAnchor>
  <xdr:twoCellAnchor editAs="oneCell">
    <xdr:from>
      <xdr:col>12</xdr:col>
      <xdr:colOff>706794</xdr:colOff>
      <xdr:row>106</xdr:row>
      <xdr:rowOff>272144</xdr:rowOff>
    </xdr:from>
    <xdr:to>
      <xdr:col>16</xdr:col>
      <xdr:colOff>176893</xdr:colOff>
      <xdr:row>111</xdr:row>
      <xdr:rowOff>72376</xdr:rowOff>
    </xdr:to>
    <xdr:pic>
      <xdr:nvPicPr>
        <xdr:cNvPr id="22920" name="Рисунок 22919">
          <a:extLst>
            <a:ext uri="{FF2B5EF4-FFF2-40B4-BE49-F238E27FC236}">
              <a16:creationId xmlns:a16="http://schemas.microsoft.com/office/drawing/2014/main" id="{00000000-0008-0000-0000-000088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0044" y="35446608"/>
          <a:ext cx="2245956" cy="1705232"/>
        </a:xfrm>
        <a:prstGeom prst="rect">
          <a:avLst/>
        </a:prstGeom>
      </xdr:spPr>
    </xdr:pic>
    <xdr:clientData/>
  </xdr:twoCellAnchor>
  <xdr:twoCellAnchor editAs="oneCell">
    <xdr:from>
      <xdr:col>14</xdr:col>
      <xdr:colOff>527114</xdr:colOff>
      <xdr:row>111</xdr:row>
      <xdr:rowOff>108858</xdr:rowOff>
    </xdr:from>
    <xdr:to>
      <xdr:col>17</xdr:col>
      <xdr:colOff>91407</xdr:colOff>
      <xdr:row>115</xdr:row>
      <xdr:rowOff>68035</xdr:rowOff>
    </xdr:to>
    <xdr:pic>
      <xdr:nvPicPr>
        <xdr:cNvPr id="22922" name="Рисунок 22921">
          <a:extLst>
            <a:ext uri="{FF2B5EF4-FFF2-40B4-BE49-F238E27FC236}">
              <a16:creationId xmlns:a16="http://schemas.microsoft.com/office/drawing/2014/main" id="{00000000-0008-0000-0000-00008A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578" y="37188322"/>
          <a:ext cx="1401258" cy="1483177"/>
        </a:xfrm>
        <a:prstGeom prst="rect">
          <a:avLst/>
        </a:prstGeom>
      </xdr:spPr>
    </xdr:pic>
    <xdr:clientData/>
  </xdr:twoCellAnchor>
  <xdr:twoCellAnchor editAs="oneCell">
    <xdr:from>
      <xdr:col>12</xdr:col>
      <xdr:colOff>108136</xdr:colOff>
      <xdr:row>49</xdr:row>
      <xdr:rowOff>226786</xdr:rowOff>
    </xdr:from>
    <xdr:to>
      <xdr:col>14</xdr:col>
      <xdr:colOff>558625</xdr:colOff>
      <xdr:row>53</xdr:row>
      <xdr:rowOff>128146</xdr:rowOff>
    </xdr:to>
    <xdr:pic>
      <xdr:nvPicPr>
        <xdr:cNvPr id="22928" name="Рисунок 22927">
          <a:extLst>
            <a:ext uri="{FF2B5EF4-FFF2-40B4-BE49-F238E27FC236}">
              <a16:creationId xmlns:a16="http://schemas.microsoft.com/office/drawing/2014/main" id="{00000000-0008-0000-0000-000090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1386" y="8663215"/>
          <a:ext cx="2001703" cy="1425360"/>
        </a:xfrm>
        <a:prstGeom prst="rect">
          <a:avLst/>
        </a:prstGeom>
      </xdr:spPr>
    </xdr:pic>
    <xdr:clientData/>
  </xdr:twoCellAnchor>
  <xdr:twoCellAnchor editAs="oneCell">
    <xdr:from>
      <xdr:col>11</xdr:col>
      <xdr:colOff>157837</xdr:colOff>
      <xdr:row>75</xdr:row>
      <xdr:rowOff>15317</xdr:rowOff>
    </xdr:from>
    <xdr:to>
      <xdr:col>17</xdr:col>
      <xdr:colOff>623549</xdr:colOff>
      <xdr:row>81</xdr:row>
      <xdr:rowOff>214631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44" y="19963388"/>
          <a:ext cx="4316534" cy="2498921"/>
        </a:xfrm>
        <a:prstGeom prst="rect">
          <a:avLst/>
        </a:prstGeom>
      </xdr:spPr>
    </xdr:pic>
    <xdr:clientData/>
  </xdr:twoCellAnchor>
  <xdr:twoCellAnchor editAs="oneCell">
    <xdr:from>
      <xdr:col>12</xdr:col>
      <xdr:colOff>242558</xdr:colOff>
      <xdr:row>46</xdr:row>
      <xdr:rowOff>40821</xdr:rowOff>
    </xdr:from>
    <xdr:to>
      <xdr:col>16</xdr:col>
      <xdr:colOff>410132</xdr:colOff>
      <xdr:row>49</xdr:row>
      <xdr:rowOff>272143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52" b="5779"/>
        <a:stretch/>
      </xdr:blipFill>
      <xdr:spPr>
        <a:xfrm>
          <a:off x="11005808" y="7320642"/>
          <a:ext cx="2943431" cy="1387929"/>
        </a:xfrm>
        <a:prstGeom prst="rect">
          <a:avLst/>
        </a:prstGeom>
      </xdr:spPr>
    </xdr:pic>
    <xdr:clientData/>
  </xdr:twoCellAnchor>
  <xdr:twoCellAnchor editAs="oneCell">
    <xdr:from>
      <xdr:col>14</xdr:col>
      <xdr:colOff>560253</xdr:colOff>
      <xdr:row>49</xdr:row>
      <xdr:rowOff>312964</xdr:rowOff>
    </xdr:from>
    <xdr:to>
      <xdr:col>16</xdr:col>
      <xdr:colOff>421822</xdr:colOff>
      <xdr:row>53</xdr:row>
      <xdr:rowOff>45092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4717" y="8749393"/>
          <a:ext cx="1086212" cy="1256128"/>
        </a:xfrm>
        <a:prstGeom prst="rect">
          <a:avLst/>
        </a:prstGeom>
      </xdr:spPr>
    </xdr:pic>
    <xdr:clientData/>
  </xdr:twoCellAnchor>
  <xdr:twoCellAnchor editAs="oneCell">
    <xdr:from>
      <xdr:col>13</xdr:col>
      <xdr:colOff>108857</xdr:colOff>
      <xdr:row>71</xdr:row>
      <xdr:rowOff>0</xdr:rowOff>
    </xdr:from>
    <xdr:to>
      <xdr:col>17</xdr:col>
      <xdr:colOff>571499</xdr:colOff>
      <xdr:row>74</xdr:row>
      <xdr:rowOff>335179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6393" y="18845893"/>
          <a:ext cx="2911928" cy="1478179"/>
        </a:xfrm>
        <a:prstGeom prst="rect">
          <a:avLst/>
        </a:prstGeom>
      </xdr:spPr>
    </xdr:pic>
    <xdr:clientData/>
  </xdr:twoCellAnchor>
  <xdr:twoCellAnchor editAs="oneCell">
    <xdr:from>
      <xdr:col>12</xdr:col>
      <xdr:colOff>392712</xdr:colOff>
      <xdr:row>81</xdr:row>
      <xdr:rowOff>40822</xdr:rowOff>
    </xdr:from>
    <xdr:to>
      <xdr:col>16</xdr:col>
      <xdr:colOff>408214</xdr:colOff>
      <xdr:row>88</xdr:row>
      <xdr:rowOff>22253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5962" y="37147501"/>
          <a:ext cx="2791359" cy="264843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92</xdr:row>
      <xdr:rowOff>67608</xdr:rowOff>
    </xdr:from>
    <xdr:to>
      <xdr:col>17</xdr:col>
      <xdr:colOff>285751</xdr:colOff>
      <xdr:row>97</xdr:row>
      <xdr:rowOff>312964</xdr:rowOff>
    </xdr:to>
    <xdr:pic>
      <xdr:nvPicPr>
        <xdr:cNvPr id="22857" name="Рисунок 22856">
          <a:extLst>
            <a:ext uri="{FF2B5EF4-FFF2-40B4-BE49-F238E27FC236}">
              <a16:creationId xmlns:a16="http://schemas.microsoft.com/office/drawing/2014/main" id="{00000000-0008-0000-0000-000049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41365287"/>
          <a:ext cx="3673930" cy="2150356"/>
        </a:xfrm>
        <a:prstGeom prst="rect">
          <a:avLst/>
        </a:prstGeom>
      </xdr:spPr>
    </xdr:pic>
    <xdr:clientData/>
  </xdr:twoCellAnchor>
  <xdr:twoCellAnchor editAs="oneCell">
    <xdr:from>
      <xdr:col>11</xdr:col>
      <xdr:colOff>96264</xdr:colOff>
      <xdr:row>71</xdr:row>
      <xdr:rowOff>95250</xdr:rowOff>
    </xdr:from>
    <xdr:to>
      <xdr:col>13</xdr:col>
      <xdr:colOff>99175</xdr:colOff>
      <xdr:row>74</xdr:row>
      <xdr:rowOff>242325</xdr:rowOff>
    </xdr:to>
    <xdr:pic>
      <xdr:nvPicPr>
        <xdr:cNvPr id="22867" name="Рисунок 22866">
          <a:extLst>
            <a:ext uri="{FF2B5EF4-FFF2-40B4-BE49-F238E27FC236}">
              <a16:creationId xmlns:a16="http://schemas.microsoft.com/office/drawing/2014/main" id="{00000000-0008-0000-0000-000053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64" y="18968357"/>
          <a:ext cx="1404447" cy="1290075"/>
        </a:xfrm>
        <a:prstGeom prst="rect">
          <a:avLst/>
        </a:prstGeom>
      </xdr:spPr>
    </xdr:pic>
    <xdr:clientData/>
  </xdr:twoCellAnchor>
  <xdr:twoCellAnchor editAs="oneCell">
    <xdr:from>
      <xdr:col>12</xdr:col>
      <xdr:colOff>68035</xdr:colOff>
      <xdr:row>67</xdr:row>
      <xdr:rowOff>264176</xdr:rowOff>
    </xdr:from>
    <xdr:to>
      <xdr:col>16</xdr:col>
      <xdr:colOff>612240</xdr:colOff>
      <xdr:row>70</xdr:row>
      <xdr:rowOff>296154</xdr:rowOff>
    </xdr:to>
    <xdr:pic>
      <xdr:nvPicPr>
        <xdr:cNvPr id="22870" name="Рисунок 22869">
          <a:extLst>
            <a:ext uri="{FF2B5EF4-FFF2-40B4-BE49-F238E27FC236}">
              <a16:creationId xmlns:a16="http://schemas.microsoft.com/office/drawing/2014/main" id="{00000000-0008-0000-0000-000056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2" r="-306"/>
        <a:stretch/>
      </xdr:blipFill>
      <xdr:spPr>
        <a:xfrm>
          <a:off x="10831285" y="15925997"/>
          <a:ext cx="3320062" cy="117497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121026</xdr:colOff>
      <xdr:row>56</xdr:row>
      <xdr:rowOff>168103</xdr:rowOff>
    </xdr:from>
    <xdr:to>
      <xdr:col>16</xdr:col>
      <xdr:colOff>524017</xdr:colOff>
      <xdr:row>63</xdr:row>
      <xdr:rowOff>213793</xdr:rowOff>
    </xdr:to>
    <xdr:pic>
      <xdr:nvPicPr>
        <xdr:cNvPr id="22872" name="Рисунок 22871">
          <a:extLst>
            <a:ext uri="{FF2B5EF4-FFF2-40B4-BE49-F238E27FC236}">
              <a16:creationId xmlns:a16="http://schemas.microsoft.com/office/drawing/2014/main" id="{00000000-0008-0000-0000-000058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633" y="16578317"/>
          <a:ext cx="3641491" cy="2712690"/>
        </a:xfrm>
        <a:prstGeom prst="rect">
          <a:avLst/>
        </a:prstGeom>
      </xdr:spPr>
    </xdr:pic>
    <xdr:clientData/>
  </xdr:twoCellAnchor>
  <xdr:twoCellAnchor editAs="oneCell">
    <xdr:from>
      <xdr:col>11</xdr:col>
      <xdr:colOff>60770</xdr:colOff>
      <xdr:row>53</xdr:row>
      <xdr:rowOff>140968</xdr:rowOff>
    </xdr:from>
    <xdr:to>
      <xdr:col>17</xdr:col>
      <xdr:colOff>585108</xdr:colOff>
      <xdr:row>56</xdr:row>
      <xdr:rowOff>167529</xdr:rowOff>
    </xdr:to>
    <xdr:pic>
      <xdr:nvPicPr>
        <xdr:cNvPr id="22876" name="Рисунок 22875">
          <a:extLst>
            <a:ext uri="{FF2B5EF4-FFF2-40B4-BE49-F238E27FC236}">
              <a16:creationId xmlns:a16="http://schemas.microsoft.com/office/drawing/2014/main" id="{00000000-0008-0000-0000-00005C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2841" y="41969325"/>
          <a:ext cx="4375160" cy="1169561"/>
        </a:xfrm>
        <a:prstGeom prst="rect">
          <a:avLst/>
        </a:prstGeom>
      </xdr:spPr>
    </xdr:pic>
    <xdr:clientData/>
  </xdr:twoCellAnchor>
  <xdr:twoCellAnchor editAs="oneCell">
    <xdr:from>
      <xdr:col>12</xdr:col>
      <xdr:colOff>724512</xdr:colOff>
      <xdr:row>63</xdr:row>
      <xdr:rowOff>205707</xdr:rowOff>
    </xdr:from>
    <xdr:to>
      <xdr:col>16</xdr:col>
      <xdr:colOff>195960</xdr:colOff>
      <xdr:row>67</xdr:row>
      <xdr:rowOff>183735</xdr:rowOff>
    </xdr:to>
    <xdr:pic>
      <xdr:nvPicPr>
        <xdr:cNvPr id="22879" name="Рисунок 22878">
          <a:extLst>
            <a:ext uri="{FF2B5EF4-FFF2-40B4-BE49-F238E27FC236}">
              <a16:creationId xmlns:a16="http://schemas.microsoft.com/office/drawing/2014/main" id="{00000000-0008-0000-0000-00005F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7762" y="30277493"/>
          <a:ext cx="2247305" cy="1665314"/>
        </a:xfrm>
        <a:prstGeom prst="rect">
          <a:avLst/>
        </a:prstGeom>
      </xdr:spPr>
    </xdr:pic>
    <xdr:clientData/>
  </xdr:twoCellAnchor>
  <xdr:twoCellAnchor editAs="oneCell">
    <xdr:from>
      <xdr:col>12</xdr:col>
      <xdr:colOff>60270</xdr:colOff>
      <xdr:row>178</xdr:row>
      <xdr:rowOff>78323</xdr:rowOff>
    </xdr:from>
    <xdr:to>
      <xdr:col>17</xdr:col>
      <xdr:colOff>5684</xdr:colOff>
      <xdr:row>181</xdr:row>
      <xdr:rowOff>326571</xdr:rowOff>
    </xdr:to>
    <xdr:pic>
      <xdr:nvPicPr>
        <xdr:cNvPr id="22889" name="Рисунок 22888">
          <a:extLst>
            <a:ext uri="{FF2B5EF4-FFF2-40B4-BE49-F238E27FC236}">
              <a16:creationId xmlns:a16="http://schemas.microsoft.com/office/drawing/2014/main" id="{00000000-0008-0000-0000-000069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3520" y="68481430"/>
          <a:ext cx="3333593" cy="1391248"/>
        </a:xfrm>
        <a:prstGeom prst="rect">
          <a:avLst/>
        </a:prstGeom>
      </xdr:spPr>
    </xdr:pic>
    <xdr:clientData/>
  </xdr:twoCellAnchor>
  <xdr:twoCellAnchor editAs="oneCell">
    <xdr:from>
      <xdr:col>12</xdr:col>
      <xdr:colOff>369236</xdr:colOff>
      <xdr:row>181</xdr:row>
      <xdr:rowOff>223278</xdr:rowOff>
    </xdr:from>
    <xdr:to>
      <xdr:col>15</xdr:col>
      <xdr:colOff>555722</xdr:colOff>
      <xdr:row>184</xdr:row>
      <xdr:rowOff>201705</xdr:rowOff>
    </xdr:to>
    <xdr:pic>
      <xdr:nvPicPr>
        <xdr:cNvPr id="22891" name="Рисунок 22890">
          <a:extLst>
            <a:ext uri="{FF2B5EF4-FFF2-40B4-BE49-F238E27FC236}">
              <a16:creationId xmlns:a16="http://schemas.microsoft.com/office/drawing/2014/main" id="{00000000-0008-0000-0000-00006B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7089" y="71414249"/>
          <a:ext cx="2326809" cy="1121427"/>
        </a:xfrm>
        <a:prstGeom prst="rect">
          <a:avLst/>
        </a:prstGeom>
      </xdr:spPr>
    </xdr:pic>
    <xdr:clientData/>
  </xdr:twoCellAnchor>
  <xdr:twoCellAnchor editAs="oneCell">
    <xdr:from>
      <xdr:col>11</xdr:col>
      <xdr:colOff>149678</xdr:colOff>
      <xdr:row>171</xdr:row>
      <xdr:rowOff>40821</xdr:rowOff>
    </xdr:from>
    <xdr:to>
      <xdr:col>17</xdr:col>
      <xdr:colOff>467669</xdr:colOff>
      <xdr:row>178</xdr:row>
      <xdr:rowOff>136071</xdr:rowOff>
    </xdr:to>
    <xdr:pic>
      <xdr:nvPicPr>
        <xdr:cNvPr id="22894" name="Рисунок 22893">
          <a:extLst>
            <a:ext uri="{FF2B5EF4-FFF2-40B4-BE49-F238E27FC236}">
              <a16:creationId xmlns:a16="http://schemas.microsoft.com/office/drawing/2014/main" id="{00000000-0008-0000-0000-00006E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09" b="3264"/>
        <a:stretch/>
      </xdr:blipFill>
      <xdr:spPr>
        <a:xfrm>
          <a:off x="10450285" y="65776928"/>
          <a:ext cx="4168813" cy="2762250"/>
        </a:xfrm>
        <a:prstGeom prst="rect">
          <a:avLst/>
        </a:prstGeom>
      </xdr:spPr>
    </xdr:pic>
    <xdr:clientData/>
  </xdr:twoCellAnchor>
  <xdr:twoCellAnchor editAs="oneCell">
    <xdr:from>
      <xdr:col>12</xdr:col>
      <xdr:colOff>517071</xdr:colOff>
      <xdr:row>189</xdr:row>
      <xdr:rowOff>231320</xdr:rowOff>
    </xdr:from>
    <xdr:to>
      <xdr:col>16</xdr:col>
      <xdr:colOff>161639</xdr:colOff>
      <xdr:row>192</xdr:row>
      <xdr:rowOff>340177</xdr:rowOff>
    </xdr:to>
    <xdr:pic>
      <xdr:nvPicPr>
        <xdr:cNvPr id="22912" name="Рисунок 22911">
          <a:extLst>
            <a:ext uri="{FF2B5EF4-FFF2-40B4-BE49-F238E27FC236}">
              <a16:creationId xmlns:a16="http://schemas.microsoft.com/office/drawing/2014/main" id="{00000000-0008-0000-0000-000080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9" t="46972" r="16069" b="4203"/>
        <a:stretch/>
      </xdr:blipFill>
      <xdr:spPr>
        <a:xfrm>
          <a:off x="10885714" y="67341749"/>
          <a:ext cx="2420425" cy="125185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193</xdr:row>
      <xdr:rowOff>13607</xdr:rowOff>
    </xdr:from>
    <xdr:to>
      <xdr:col>17</xdr:col>
      <xdr:colOff>136072</xdr:colOff>
      <xdr:row>203</xdr:row>
      <xdr:rowOff>217714</xdr:rowOff>
    </xdr:to>
    <xdr:pic>
      <xdr:nvPicPr>
        <xdr:cNvPr id="22914" name="Рисунок 22913">
          <a:extLst>
            <a:ext uri="{FF2B5EF4-FFF2-40B4-BE49-F238E27FC236}">
              <a16:creationId xmlns:a16="http://schemas.microsoft.com/office/drawing/2014/main" id="{00000000-0008-0000-0000-000082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8" t="2005" b="2595"/>
        <a:stretch/>
      </xdr:blipFill>
      <xdr:spPr>
        <a:xfrm>
          <a:off x="10368644" y="68648036"/>
          <a:ext cx="3524250" cy="4014107"/>
        </a:xfrm>
        <a:prstGeom prst="rect">
          <a:avLst/>
        </a:prstGeom>
      </xdr:spPr>
    </xdr:pic>
    <xdr:clientData/>
  </xdr:twoCellAnchor>
  <xdr:twoCellAnchor editAs="oneCell">
    <xdr:from>
      <xdr:col>11</xdr:col>
      <xdr:colOff>299357</xdr:colOff>
      <xdr:row>213</xdr:row>
      <xdr:rowOff>0</xdr:rowOff>
    </xdr:from>
    <xdr:to>
      <xdr:col>17</xdr:col>
      <xdr:colOff>561912</xdr:colOff>
      <xdr:row>217</xdr:row>
      <xdr:rowOff>380999</xdr:rowOff>
    </xdr:to>
    <xdr:pic>
      <xdr:nvPicPr>
        <xdr:cNvPr id="22938" name="Рисунок 22937">
          <a:extLst>
            <a:ext uri="{FF2B5EF4-FFF2-40B4-BE49-F238E27FC236}">
              <a16:creationId xmlns:a16="http://schemas.microsoft.com/office/drawing/2014/main" id="{00000000-0008-0000-0000-00009A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9964" y="90160928"/>
          <a:ext cx="4113377" cy="1904999"/>
        </a:xfrm>
        <a:prstGeom prst="rect">
          <a:avLst/>
        </a:prstGeom>
      </xdr:spPr>
    </xdr:pic>
    <xdr:clientData/>
  </xdr:twoCellAnchor>
  <xdr:twoCellAnchor editAs="oneCell">
    <xdr:from>
      <xdr:col>11</xdr:col>
      <xdr:colOff>453118</xdr:colOff>
      <xdr:row>184</xdr:row>
      <xdr:rowOff>29118</xdr:rowOff>
    </xdr:from>
    <xdr:to>
      <xdr:col>17</xdr:col>
      <xdr:colOff>13608</xdr:colOff>
      <xdr:row>189</xdr:row>
      <xdr:rowOff>290711</xdr:rowOff>
    </xdr:to>
    <xdr:pic>
      <xdr:nvPicPr>
        <xdr:cNvPr id="22942" name="Рисунок 22941">
          <a:extLst>
            <a:ext uri="{FF2B5EF4-FFF2-40B4-BE49-F238E27FC236}">
              <a16:creationId xmlns:a16="http://schemas.microsoft.com/office/drawing/2014/main" id="{00000000-0008-0000-0000-00009E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9118" y="65234547"/>
          <a:ext cx="3411312" cy="2166593"/>
        </a:xfrm>
        <a:prstGeom prst="rect">
          <a:avLst/>
        </a:prstGeom>
      </xdr:spPr>
    </xdr:pic>
    <xdr:clientData/>
  </xdr:twoCellAnchor>
  <xdr:twoCellAnchor editAs="oneCell">
    <xdr:from>
      <xdr:col>12</xdr:col>
      <xdr:colOff>2980</xdr:colOff>
      <xdr:row>102</xdr:row>
      <xdr:rowOff>80009</xdr:rowOff>
    </xdr:from>
    <xdr:to>
      <xdr:col>17</xdr:col>
      <xdr:colOff>97181</xdr:colOff>
      <xdr:row>106</xdr:row>
      <xdr:rowOff>204107</xdr:rowOff>
    </xdr:to>
    <xdr:pic>
      <xdr:nvPicPr>
        <xdr:cNvPr id="22956" name="Рисунок 22955">
          <a:extLst>
            <a:ext uri="{FF2B5EF4-FFF2-40B4-BE49-F238E27FC236}">
              <a16:creationId xmlns:a16="http://schemas.microsoft.com/office/drawing/2014/main" id="{00000000-0008-0000-0000-0000AC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6230" y="33730473"/>
          <a:ext cx="3482380" cy="1648098"/>
        </a:xfrm>
        <a:prstGeom prst="rect">
          <a:avLst/>
        </a:prstGeom>
      </xdr:spPr>
    </xdr:pic>
    <xdr:clientData/>
  </xdr:twoCellAnchor>
  <xdr:twoCellAnchor editAs="oneCell">
    <xdr:from>
      <xdr:col>11</xdr:col>
      <xdr:colOff>95249</xdr:colOff>
      <xdr:row>219</xdr:row>
      <xdr:rowOff>367162</xdr:rowOff>
    </xdr:from>
    <xdr:to>
      <xdr:col>17</xdr:col>
      <xdr:colOff>591360</xdr:colOff>
      <xdr:row>223</xdr:row>
      <xdr:rowOff>136071</xdr:rowOff>
    </xdr:to>
    <xdr:pic>
      <xdr:nvPicPr>
        <xdr:cNvPr id="22958" name="Рисунок 22957">
          <a:extLst>
            <a:ext uri="{FF2B5EF4-FFF2-40B4-BE49-F238E27FC236}">
              <a16:creationId xmlns:a16="http://schemas.microsoft.com/office/drawing/2014/main" id="{00000000-0008-0000-0000-0000AE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5" r="2559"/>
        <a:stretch/>
      </xdr:blipFill>
      <xdr:spPr>
        <a:xfrm>
          <a:off x="10001249" y="87003841"/>
          <a:ext cx="4346933" cy="1292909"/>
        </a:xfrm>
        <a:prstGeom prst="rect">
          <a:avLst/>
        </a:prstGeom>
      </xdr:spPr>
    </xdr:pic>
    <xdr:clientData/>
  </xdr:twoCellAnchor>
  <xdr:twoCellAnchor editAs="oneCell">
    <xdr:from>
      <xdr:col>11</xdr:col>
      <xdr:colOff>23092</xdr:colOff>
      <xdr:row>224</xdr:row>
      <xdr:rowOff>123143</xdr:rowOff>
    </xdr:from>
    <xdr:to>
      <xdr:col>17</xdr:col>
      <xdr:colOff>608167</xdr:colOff>
      <xdr:row>231</xdr:row>
      <xdr:rowOff>190499</xdr:rowOff>
    </xdr:to>
    <xdr:pic>
      <xdr:nvPicPr>
        <xdr:cNvPr id="22960" name="Рисунок 22959">
          <a:extLst>
            <a:ext uri="{FF2B5EF4-FFF2-40B4-BE49-F238E27FC236}">
              <a16:creationId xmlns:a16="http://schemas.microsoft.com/office/drawing/2014/main" id="{00000000-0008-0000-0000-0000B0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9092" y="88664822"/>
          <a:ext cx="4435897" cy="2734356"/>
        </a:xfrm>
        <a:prstGeom prst="rect">
          <a:avLst/>
        </a:prstGeom>
      </xdr:spPr>
    </xdr:pic>
    <xdr:clientData/>
  </xdr:twoCellAnchor>
  <xdr:twoCellAnchor editAs="oneCell">
    <xdr:from>
      <xdr:col>11</xdr:col>
      <xdr:colOff>40821</xdr:colOff>
      <xdr:row>232</xdr:row>
      <xdr:rowOff>299359</xdr:rowOff>
    </xdr:from>
    <xdr:to>
      <xdr:col>17</xdr:col>
      <xdr:colOff>599893</xdr:colOff>
      <xdr:row>236</xdr:row>
      <xdr:rowOff>1</xdr:rowOff>
    </xdr:to>
    <xdr:pic>
      <xdr:nvPicPr>
        <xdr:cNvPr id="22968" name="Рисунок 22967">
          <a:extLst>
            <a:ext uri="{FF2B5EF4-FFF2-40B4-BE49-F238E27FC236}">
              <a16:creationId xmlns:a16="http://schemas.microsoft.com/office/drawing/2014/main" id="{00000000-0008-0000-0000-0000B8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" r="1818"/>
        <a:stretch/>
      </xdr:blipFill>
      <xdr:spPr>
        <a:xfrm>
          <a:off x="10341428" y="100012502"/>
          <a:ext cx="4409894" cy="1224642"/>
        </a:xfrm>
        <a:prstGeom prst="rect">
          <a:avLst/>
        </a:prstGeom>
      </xdr:spPr>
    </xdr:pic>
    <xdr:clientData/>
  </xdr:twoCellAnchor>
  <xdr:twoCellAnchor editAs="oneCell">
    <xdr:from>
      <xdr:col>11</xdr:col>
      <xdr:colOff>136070</xdr:colOff>
      <xdr:row>236</xdr:row>
      <xdr:rowOff>278232</xdr:rowOff>
    </xdr:from>
    <xdr:to>
      <xdr:col>17</xdr:col>
      <xdr:colOff>539693</xdr:colOff>
      <xdr:row>239</xdr:row>
      <xdr:rowOff>326572</xdr:rowOff>
    </xdr:to>
    <xdr:pic>
      <xdr:nvPicPr>
        <xdr:cNvPr id="22970" name="Рисунок 22969">
          <a:extLst>
            <a:ext uri="{FF2B5EF4-FFF2-40B4-BE49-F238E27FC236}">
              <a16:creationId xmlns:a16="http://schemas.microsoft.com/office/drawing/2014/main" id="{00000000-0008-0000-0000-0000BA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" r="1989"/>
        <a:stretch/>
      </xdr:blipFill>
      <xdr:spPr>
        <a:xfrm>
          <a:off x="10436677" y="101515375"/>
          <a:ext cx="4254445" cy="1191340"/>
        </a:xfrm>
        <a:prstGeom prst="rect">
          <a:avLst/>
        </a:prstGeom>
      </xdr:spPr>
    </xdr:pic>
    <xdr:clientData/>
  </xdr:twoCellAnchor>
  <xdr:twoCellAnchor editAs="oneCell">
    <xdr:from>
      <xdr:col>11</xdr:col>
      <xdr:colOff>73620</xdr:colOff>
      <xdr:row>206</xdr:row>
      <xdr:rowOff>204107</xdr:rowOff>
    </xdr:from>
    <xdr:to>
      <xdr:col>17</xdr:col>
      <xdr:colOff>598713</xdr:colOff>
      <xdr:row>211</xdr:row>
      <xdr:rowOff>28230</xdr:rowOff>
    </xdr:to>
    <xdr:pic>
      <xdr:nvPicPr>
        <xdr:cNvPr id="22972" name="Рисунок 22971">
          <a:extLst>
            <a:ext uri="{FF2B5EF4-FFF2-40B4-BE49-F238E27FC236}">
              <a16:creationId xmlns:a16="http://schemas.microsoft.com/office/drawing/2014/main" id="{00000000-0008-0000-0000-0000BC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" t="47064" r="2143" b="6754"/>
        <a:stretch/>
      </xdr:blipFill>
      <xdr:spPr>
        <a:xfrm>
          <a:off x="10374227" y="85711393"/>
          <a:ext cx="4375915" cy="1824373"/>
        </a:xfrm>
        <a:prstGeom prst="rect">
          <a:avLst/>
        </a:prstGeom>
      </xdr:spPr>
    </xdr:pic>
    <xdr:clientData/>
  </xdr:twoCellAnchor>
  <xdr:twoCellAnchor editAs="oneCell">
    <xdr:from>
      <xdr:col>11</xdr:col>
      <xdr:colOff>423128</xdr:colOff>
      <xdr:row>253</xdr:row>
      <xdr:rowOff>227600</xdr:rowOff>
    </xdr:from>
    <xdr:to>
      <xdr:col>17</xdr:col>
      <xdr:colOff>308637</xdr:colOff>
      <xdr:row>265</xdr:row>
      <xdr:rowOff>54428</xdr:rowOff>
    </xdr:to>
    <xdr:pic>
      <xdr:nvPicPr>
        <xdr:cNvPr id="22978" name="Рисунок 22977">
          <a:extLst>
            <a:ext uri="{FF2B5EF4-FFF2-40B4-BE49-F238E27FC236}">
              <a16:creationId xmlns:a16="http://schemas.microsoft.com/office/drawing/2014/main" id="{00000000-0008-0000-0000-0000C2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128" y="112309636"/>
          <a:ext cx="3736331" cy="4398828"/>
        </a:xfrm>
        <a:prstGeom prst="rect">
          <a:avLst/>
        </a:prstGeom>
      </xdr:spPr>
    </xdr:pic>
    <xdr:clientData/>
  </xdr:twoCellAnchor>
  <xdr:twoCellAnchor editAs="oneCell">
    <xdr:from>
      <xdr:col>11</xdr:col>
      <xdr:colOff>191136</xdr:colOff>
      <xdr:row>250</xdr:row>
      <xdr:rowOff>3682</xdr:rowOff>
    </xdr:from>
    <xdr:to>
      <xdr:col>17</xdr:col>
      <xdr:colOff>484098</xdr:colOff>
      <xdr:row>253</xdr:row>
      <xdr:rowOff>326571</xdr:rowOff>
    </xdr:to>
    <xdr:pic>
      <xdr:nvPicPr>
        <xdr:cNvPr id="22980" name="Рисунок 22979">
          <a:extLst>
            <a:ext uri="{FF2B5EF4-FFF2-40B4-BE49-F238E27FC236}">
              <a16:creationId xmlns:a16="http://schemas.microsoft.com/office/drawing/2014/main" id="{00000000-0008-0000-0000-0000C4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1743" y="107078289"/>
          <a:ext cx="4143784" cy="1520318"/>
        </a:xfrm>
        <a:prstGeom prst="rect">
          <a:avLst/>
        </a:prstGeom>
      </xdr:spPr>
    </xdr:pic>
    <xdr:clientData/>
  </xdr:twoCellAnchor>
  <xdr:twoCellAnchor editAs="oneCell">
    <xdr:from>
      <xdr:col>12</xdr:col>
      <xdr:colOff>299785</xdr:colOff>
      <xdr:row>147</xdr:row>
      <xdr:rowOff>63904</xdr:rowOff>
    </xdr:from>
    <xdr:to>
      <xdr:col>17</xdr:col>
      <xdr:colOff>66008</xdr:colOff>
      <xdr:row>150</xdr:row>
      <xdr:rowOff>312964</xdr:rowOff>
    </xdr:to>
    <xdr:pic>
      <xdr:nvPicPr>
        <xdr:cNvPr id="22984" name="Рисунок 22983">
          <a:extLst>
            <a:ext uri="{FF2B5EF4-FFF2-40B4-BE49-F238E27FC236}">
              <a16:creationId xmlns:a16="http://schemas.microsoft.com/office/drawing/2014/main" id="{00000000-0008-0000-0000-0000C8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428" y="47838583"/>
          <a:ext cx="3154402" cy="1392060"/>
        </a:xfrm>
        <a:prstGeom prst="rect">
          <a:avLst/>
        </a:prstGeom>
      </xdr:spPr>
    </xdr:pic>
    <xdr:clientData/>
  </xdr:twoCellAnchor>
  <xdr:twoCellAnchor editAs="oneCell">
    <xdr:from>
      <xdr:col>11</xdr:col>
      <xdr:colOff>25173</xdr:colOff>
      <xdr:row>152</xdr:row>
      <xdr:rowOff>323809</xdr:rowOff>
    </xdr:from>
    <xdr:to>
      <xdr:col>17</xdr:col>
      <xdr:colOff>619789</xdr:colOff>
      <xdr:row>154</xdr:row>
      <xdr:rowOff>333372</xdr:rowOff>
    </xdr:to>
    <xdr:pic>
      <xdr:nvPicPr>
        <xdr:cNvPr id="22986" name="Рисунок 22985">
          <a:extLst>
            <a:ext uri="{FF2B5EF4-FFF2-40B4-BE49-F238E27FC236}">
              <a16:creationId xmlns:a16="http://schemas.microsoft.com/office/drawing/2014/main" id="{00000000-0008-0000-0000-0000CA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173" y="50098738"/>
          <a:ext cx="4445438" cy="771563"/>
        </a:xfrm>
        <a:prstGeom prst="rect">
          <a:avLst/>
        </a:prstGeom>
      </xdr:spPr>
    </xdr:pic>
    <xdr:clientData/>
  </xdr:twoCellAnchor>
  <xdr:twoCellAnchor editAs="oneCell">
    <xdr:from>
      <xdr:col>11</xdr:col>
      <xdr:colOff>108269</xdr:colOff>
      <xdr:row>155</xdr:row>
      <xdr:rowOff>68036</xdr:rowOff>
    </xdr:from>
    <xdr:to>
      <xdr:col>17</xdr:col>
      <xdr:colOff>470806</xdr:colOff>
      <xdr:row>158</xdr:row>
      <xdr:rowOff>128374</xdr:rowOff>
    </xdr:to>
    <xdr:pic>
      <xdr:nvPicPr>
        <xdr:cNvPr id="22990" name="Рисунок 22989">
          <a:extLst>
            <a:ext uri="{FF2B5EF4-FFF2-40B4-BE49-F238E27FC236}">
              <a16:creationId xmlns:a16="http://schemas.microsoft.com/office/drawing/2014/main" id="{00000000-0008-0000-0000-0000CE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8876" y="60633429"/>
          <a:ext cx="4213359" cy="1203338"/>
        </a:xfrm>
        <a:prstGeom prst="rect">
          <a:avLst/>
        </a:prstGeom>
      </xdr:spPr>
    </xdr:pic>
    <xdr:clientData/>
  </xdr:twoCellAnchor>
  <xdr:twoCellAnchor editAs="oneCell">
    <xdr:from>
      <xdr:col>11</xdr:col>
      <xdr:colOff>25852</xdr:colOff>
      <xdr:row>150</xdr:row>
      <xdr:rowOff>158974</xdr:rowOff>
    </xdr:from>
    <xdr:to>
      <xdr:col>17</xdr:col>
      <xdr:colOff>606442</xdr:colOff>
      <xdr:row>152</xdr:row>
      <xdr:rowOff>229999</xdr:rowOff>
    </xdr:to>
    <xdr:pic>
      <xdr:nvPicPr>
        <xdr:cNvPr id="22992" name="Рисунок 22991">
          <a:extLst>
            <a:ext uri="{FF2B5EF4-FFF2-40B4-BE49-F238E27FC236}">
              <a16:creationId xmlns:a16="http://schemas.microsoft.com/office/drawing/2014/main" id="{00000000-0008-0000-0000-0000D0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852" y="49171903"/>
          <a:ext cx="4431412" cy="8330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27215</xdr:colOff>
      <xdr:row>161</xdr:row>
      <xdr:rowOff>122465</xdr:rowOff>
    </xdr:from>
    <xdr:to>
      <xdr:col>15</xdr:col>
      <xdr:colOff>95250</xdr:colOff>
      <xdr:row>166</xdr:row>
      <xdr:rowOff>22221</xdr:rowOff>
    </xdr:to>
    <xdr:pic>
      <xdr:nvPicPr>
        <xdr:cNvPr id="23002" name="Рисунок 23001">
          <a:extLst>
            <a:ext uri="{FF2B5EF4-FFF2-40B4-BE49-F238E27FC236}">
              <a16:creationId xmlns:a16="http://schemas.microsoft.com/office/drawing/2014/main" id="{00000000-0008-0000-0000-0000DA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" t="13789" r="50866"/>
        <a:stretch/>
      </xdr:blipFill>
      <xdr:spPr>
        <a:xfrm>
          <a:off x="10327822" y="65981036"/>
          <a:ext cx="2694214" cy="1927220"/>
        </a:xfrm>
        <a:prstGeom prst="rect">
          <a:avLst/>
        </a:prstGeom>
      </xdr:spPr>
    </xdr:pic>
    <xdr:clientData/>
  </xdr:twoCellAnchor>
  <xdr:twoCellAnchor editAs="oneCell">
    <xdr:from>
      <xdr:col>15</xdr:col>
      <xdr:colOff>54429</xdr:colOff>
      <xdr:row>166</xdr:row>
      <xdr:rowOff>231322</xdr:rowOff>
    </xdr:from>
    <xdr:to>
      <xdr:col>17</xdr:col>
      <xdr:colOff>612322</xdr:colOff>
      <xdr:row>169</xdr:row>
      <xdr:rowOff>405258</xdr:rowOff>
    </xdr:to>
    <xdr:pic>
      <xdr:nvPicPr>
        <xdr:cNvPr id="23004" name="Рисунок 23003">
          <a:extLst>
            <a:ext uri="{FF2B5EF4-FFF2-40B4-BE49-F238E27FC236}">
              <a16:creationId xmlns:a16="http://schemas.microsoft.com/office/drawing/2014/main" id="{00000000-0008-0000-0000-0000DC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6" t="3524" r="52023" b="59356"/>
        <a:stretch/>
      </xdr:blipFill>
      <xdr:spPr>
        <a:xfrm>
          <a:off x="12981215" y="68117358"/>
          <a:ext cx="1782536" cy="1316936"/>
        </a:xfrm>
        <a:prstGeom prst="rect">
          <a:avLst/>
        </a:prstGeom>
      </xdr:spPr>
    </xdr:pic>
    <xdr:clientData/>
  </xdr:twoCellAnchor>
  <xdr:twoCellAnchor editAs="oneCell">
    <xdr:from>
      <xdr:col>0</xdr:col>
      <xdr:colOff>3867151</xdr:colOff>
      <xdr:row>75</xdr:row>
      <xdr:rowOff>49994</xdr:rowOff>
    </xdr:from>
    <xdr:to>
      <xdr:col>1</xdr:col>
      <xdr:colOff>1440</xdr:colOff>
      <xdr:row>75</xdr:row>
      <xdr:rowOff>352145</xdr:rowOff>
    </xdr:to>
    <xdr:pic>
      <xdr:nvPicPr>
        <xdr:cNvPr id="339" name="Рисунок 26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1" y="25565788"/>
          <a:ext cx="1322613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3905250</xdr:colOff>
      <xdr:row>89</xdr:row>
      <xdr:rowOff>71437</xdr:rowOff>
    </xdr:from>
    <xdr:to>
      <xdr:col>1</xdr:col>
      <xdr:colOff>1439</xdr:colOff>
      <xdr:row>89</xdr:row>
      <xdr:rowOff>373588</xdr:rowOff>
    </xdr:to>
    <xdr:pic>
      <xdr:nvPicPr>
        <xdr:cNvPr id="342" name="Рисунок 26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8514337"/>
          <a:ext cx="1239689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4108638</xdr:colOff>
      <xdr:row>106</xdr:row>
      <xdr:rowOff>71568</xdr:rowOff>
    </xdr:from>
    <xdr:to>
      <xdr:col>1</xdr:col>
      <xdr:colOff>167</xdr:colOff>
      <xdr:row>106</xdr:row>
      <xdr:rowOff>313765</xdr:rowOff>
    </xdr:to>
    <xdr:pic>
      <xdr:nvPicPr>
        <xdr:cNvPr id="349" name="Рисунок 269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638" y="42065613"/>
          <a:ext cx="1037270" cy="2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147637</xdr:colOff>
      <xdr:row>204</xdr:row>
      <xdr:rowOff>90487</xdr:rowOff>
    </xdr:from>
    <xdr:to>
      <xdr:col>10</xdr:col>
      <xdr:colOff>672951</xdr:colOff>
      <xdr:row>205</xdr:row>
      <xdr:rowOff>11638</xdr:rowOff>
    </xdr:to>
    <xdr:pic>
      <xdr:nvPicPr>
        <xdr:cNvPr id="355" name="Рисунок 26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86977537"/>
          <a:ext cx="1239689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180974</xdr:colOff>
      <xdr:row>218</xdr:row>
      <xdr:rowOff>80963</xdr:rowOff>
    </xdr:from>
    <xdr:to>
      <xdr:col>10</xdr:col>
      <xdr:colOff>706288</xdr:colOff>
      <xdr:row>219</xdr:row>
      <xdr:rowOff>2114</xdr:rowOff>
    </xdr:to>
    <xdr:pic>
      <xdr:nvPicPr>
        <xdr:cNvPr id="357" name="Рисунок 26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3062" y="94502288"/>
          <a:ext cx="1239689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146015</xdr:colOff>
      <xdr:row>78</xdr:row>
      <xdr:rowOff>134343</xdr:rowOff>
    </xdr:from>
    <xdr:to>
      <xdr:col>15</xdr:col>
      <xdr:colOff>198965</xdr:colOff>
      <xdr:row>81</xdr:row>
      <xdr:rowOff>112518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8158" y="21239022"/>
          <a:ext cx="1277593" cy="1121175"/>
        </a:xfrm>
        <a:prstGeom prst="rect">
          <a:avLst/>
        </a:prstGeom>
      </xdr:spPr>
    </xdr:pic>
    <xdr:clientData/>
  </xdr:twoCellAnchor>
  <xdr:twoCellAnchor editAs="oneCell">
    <xdr:from>
      <xdr:col>9</xdr:col>
      <xdr:colOff>506666</xdr:colOff>
      <xdr:row>240</xdr:row>
      <xdr:rowOff>0</xdr:rowOff>
    </xdr:from>
    <xdr:to>
      <xdr:col>10</xdr:col>
      <xdr:colOff>763439</xdr:colOff>
      <xdr:row>240</xdr:row>
      <xdr:rowOff>301030</xdr:rowOff>
    </xdr:to>
    <xdr:pic>
      <xdr:nvPicPr>
        <xdr:cNvPr id="144" name="Рисунок 26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880" y="102991665"/>
          <a:ext cx="923523" cy="30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190168</xdr:colOff>
      <xdr:row>111</xdr:row>
      <xdr:rowOff>136071</xdr:rowOff>
    </xdr:from>
    <xdr:to>
      <xdr:col>14</xdr:col>
      <xdr:colOff>386276</xdr:colOff>
      <xdr:row>115</xdr:row>
      <xdr:rowOff>35386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8" t="6390" r="10677" b="10635"/>
        <a:stretch/>
      </xdr:blipFill>
      <xdr:spPr>
        <a:xfrm>
          <a:off x="10953418" y="37215535"/>
          <a:ext cx="1747322" cy="1423315"/>
        </a:xfrm>
        <a:prstGeom prst="rect">
          <a:avLst/>
        </a:prstGeom>
      </xdr:spPr>
    </xdr:pic>
    <xdr:clientData/>
  </xdr:twoCellAnchor>
  <xdr:twoCellAnchor editAs="oneCell">
    <xdr:from>
      <xdr:col>15</xdr:col>
      <xdr:colOff>427423</xdr:colOff>
      <xdr:row>59</xdr:row>
      <xdr:rowOff>353786</xdr:rowOff>
    </xdr:from>
    <xdr:to>
      <xdr:col>17</xdr:col>
      <xdr:colOff>582972</xdr:colOff>
      <xdr:row>63</xdr:row>
      <xdr:rowOff>54775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209" y="17907000"/>
          <a:ext cx="1380192" cy="1224989"/>
        </a:xfrm>
        <a:prstGeom prst="rect">
          <a:avLst/>
        </a:prstGeom>
      </xdr:spPr>
    </xdr:pic>
    <xdr:clientData/>
  </xdr:twoCellAnchor>
  <xdr:twoCellAnchor editAs="oneCell">
    <xdr:from>
      <xdr:col>12</xdr:col>
      <xdr:colOff>674862</xdr:colOff>
      <xdr:row>158</xdr:row>
      <xdr:rowOff>81643</xdr:rowOff>
    </xdr:from>
    <xdr:to>
      <xdr:col>16</xdr:col>
      <xdr:colOff>156201</xdr:colOff>
      <xdr:row>160</xdr:row>
      <xdr:rowOff>421822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83" r="40607" b="9473"/>
        <a:stretch/>
      </xdr:blipFill>
      <xdr:spPr>
        <a:xfrm>
          <a:off x="11438112" y="61790036"/>
          <a:ext cx="2257196" cy="1102179"/>
        </a:xfrm>
        <a:prstGeom prst="rect">
          <a:avLst/>
        </a:prstGeom>
      </xdr:spPr>
    </xdr:pic>
    <xdr:clientData/>
  </xdr:twoCellAnchor>
  <xdr:twoCellAnchor editAs="oneCell">
    <xdr:from>
      <xdr:col>13</xdr:col>
      <xdr:colOff>193966</xdr:colOff>
      <xdr:row>138</xdr:row>
      <xdr:rowOff>326571</xdr:rowOff>
    </xdr:from>
    <xdr:to>
      <xdr:col>17</xdr:col>
      <xdr:colOff>379197</xdr:colOff>
      <xdr:row>140</xdr:row>
      <xdr:rowOff>380998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37431" t="52415" r="17816" b="19098"/>
        <a:stretch/>
      </xdr:blipFill>
      <xdr:spPr>
        <a:xfrm>
          <a:off x="11896109" y="64266535"/>
          <a:ext cx="2634517" cy="938892"/>
        </a:xfrm>
        <a:prstGeom prst="rect">
          <a:avLst/>
        </a:prstGeom>
      </xdr:spPr>
    </xdr:pic>
    <xdr:clientData/>
  </xdr:twoCellAnchor>
  <xdr:twoCellAnchor editAs="oneCell">
    <xdr:from>
      <xdr:col>13</xdr:col>
      <xdr:colOff>272143</xdr:colOff>
      <xdr:row>143</xdr:row>
      <xdr:rowOff>286239</xdr:rowOff>
    </xdr:from>
    <xdr:to>
      <xdr:col>15</xdr:col>
      <xdr:colOff>338476</xdr:colOff>
      <xdr:row>146</xdr:row>
      <xdr:rowOff>340177</xdr:rowOff>
    </xdr:to>
    <xdr:pic>
      <xdr:nvPicPr>
        <xdr:cNvPr id="163" name="Рисунок 162" descr="https://sladrus.ru/wa-data/public/shop/products/80/27/2780/images/3892/3892.970.jp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86" y="66444168"/>
          <a:ext cx="1290976" cy="1305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176892</xdr:colOff>
      <xdr:row>245</xdr:row>
      <xdr:rowOff>136071</xdr:rowOff>
    </xdr:from>
    <xdr:to>
      <xdr:col>13</xdr:col>
      <xdr:colOff>340178</xdr:colOff>
      <xdr:row>249</xdr:row>
      <xdr:rowOff>240777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l="10135" t="6756" r="10135" b="5406"/>
        <a:stretch/>
      </xdr:blipFill>
      <xdr:spPr>
        <a:xfrm>
          <a:off x="10477499" y="103414285"/>
          <a:ext cx="1564822" cy="1723956"/>
        </a:xfrm>
        <a:prstGeom prst="rect">
          <a:avLst/>
        </a:prstGeom>
      </xdr:spPr>
    </xdr:pic>
    <xdr:clientData/>
  </xdr:twoCellAnchor>
  <xdr:twoCellAnchor editAs="oneCell">
    <xdr:from>
      <xdr:col>14</xdr:col>
      <xdr:colOff>598715</xdr:colOff>
      <xdr:row>245</xdr:row>
      <xdr:rowOff>108857</xdr:rowOff>
    </xdr:from>
    <xdr:to>
      <xdr:col>17</xdr:col>
      <xdr:colOff>340179</xdr:colOff>
      <xdr:row>249</xdr:row>
      <xdr:rowOff>292244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6382" t="4465" r="7205" b="5792"/>
        <a:stretch/>
      </xdr:blipFill>
      <xdr:spPr>
        <a:xfrm>
          <a:off x="12913179" y="103387071"/>
          <a:ext cx="1578429" cy="1802637"/>
        </a:xfrm>
        <a:prstGeom prst="rect">
          <a:avLst/>
        </a:prstGeom>
      </xdr:spPr>
    </xdr:pic>
    <xdr:clientData/>
  </xdr:twoCellAnchor>
  <xdr:twoCellAnchor editAs="oneCell">
    <xdr:from>
      <xdr:col>11</xdr:col>
      <xdr:colOff>217712</xdr:colOff>
      <xdr:row>123</xdr:row>
      <xdr:rowOff>27213</xdr:rowOff>
    </xdr:from>
    <xdr:to>
      <xdr:col>14</xdr:col>
      <xdr:colOff>244929</xdr:colOff>
      <xdr:row>127</xdr:row>
      <xdr:rowOff>13607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8319" y="41515392"/>
          <a:ext cx="2041074" cy="2000251"/>
        </a:xfrm>
        <a:prstGeom prst="rect">
          <a:avLst/>
        </a:prstGeom>
      </xdr:spPr>
    </xdr:pic>
    <xdr:clientData/>
  </xdr:twoCellAnchor>
  <xdr:twoCellAnchor editAs="oneCell">
    <xdr:from>
      <xdr:col>14</xdr:col>
      <xdr:colOff>299358</xdr:colOff>
      <xdr:row>123</xdr:row>
      <xdr:rowOff>27215</xdr:rowOff>
    </xdr:from>
    <xdr:to>
      <xdr:col>17</xdr:col>
      <xdr:colOff>449035</xdr:colOff>
      <xdr:row>127</xdr:row>
      <xdr:rowOff>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822" y="41515394"/>
          <a:ext cx="1986642" cy="1986642"/>
        </a:xfrm>
        <a:prstGeom prst="rect">
          <a:avLst/>
        </a:prstGeom>
      </xdr:spPr>
    </xdr:pic>
    <xdr:clientData/>
  </xdr:twoCellAnchor>
  <xdr:twoCellAnchor editAs="oneCell">
    <xdr:from>
      <xdr:col>11</xdr:col>
      <xdr:colOff>417739</xdr:colOff>
      <xdr:row>119</xdr:row>
      <xdr:rowOff>108857</xdr:rowOff>
    </xdr:from>
    <xdr:to>
      <xdr:col>14</xdr:col>
      <xdr:colOff>9525</xdr:colOff>
      <xdr:row>122</xdr:row>
      <xdr:rowOff>204107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8346" y="50727428"/>
          <a:ext cx="1605643" cy="1605643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190503</xdr:colOff>
      <xdr:row>119</xdr:row>
      <xdr:rowOff>108857</xdr:rowOff>
    </xdr:from>
    <xdr:to>
      <xdr:col>16</xdr:col>
      <xdr:colOff>571503</xdr:colOff>
      <xdr:row>122</xdr:row>
      <xdr:rowOff>204107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4967" y="50727428"/>
          <a:ext cx="1605643" cy="1605643"/>
        </a:xfrm>
        <a:prstGeom prst="rect">
          <a:avLst/>
        </a:prstGeom>
      </xdr:spPr>
    </xdr:pic>
    <xdr:clientData/>
  </xdr:twoCellAnchor>
  <xdr:twoCellAnchor editAs="oneCell">
    <xdr:from>
      <xdr:col>11</xdr:col>
      <xdr:colOff>326856</xdr:colOff>
      <xdr:row>127</xdr:row>
      <xdr:rowOff>54429</xdr:rowOff>
    </xdr:from>
    <xdr:to>
      <xdr:col>17</xdr:col>
      <xdr:colOff>503464</xdr:colOff>
      <xdr:row>131</xdr:row>
      <xdr:rowOff>360554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1" t="15910" r="-3941" b="10454"/>
        <a:stretch/>
      </xdr:blipFill>
      <xdr:spPr>
        <a:xfrm>
          <a:off x="10627463" y="55108929"/>
          <a:ext cx="4027430" cy="2319982"/>
        </a:xfrm>
        <a:prstGeom prst="rect">
          <a:avLst/>
        </a:prstGeom>
      </xdr:spPr>
    </xdr:pic>
    <xdr:clientData/>
  </xdr:twoCellAnchor>
  <xdr:twoCellAnchor editAs="oneCell">
    <xdr:from>
      <xdr:col>13</xdr:col>
      <xdr:colOff>253861</xdr:colOff>
      <xdr:row>133</xdr:row>
      <xdr:rowOff>381001</xdr:rowOff>
    </xdr:from>
    <xdr:to>
      <xdr:col>17</xdr:col>
      <xdr:colOff>376326</xdr:colOff>
      <xdr:row>135</xdr:row>
      <xdr:rowOff>262796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6" t="1945" r="20694"/>
        <a:stretch/>
      </xdr:blipFill>
      <xdr:spPr>
        <a:xfrm rot="5400000">
          <a:off x="12797518" y="57519523"/>
          <a:ext cx="888724" cy="2571751"/>
        </a:xfrm>
        <a:prstGeom prst="rect">
          <a:avLst/>
        </a:prstGeom>
      </xdr:spPr>
    </xdr:pic>
    <xdr:clientData/>
  </xdr:twoCellAnchor>
  <xdr:twoCellAnchor editAs="oneCell">
    <xdr:from>
      <xdr:col>13</xdr:col>
      <xdr:colOff>149677</xdr:colOff>
      <xdr:row>35</xdr:row>
      <xdr:rowOff>108858</xdr:rowOff>
    </xdr:from>
    <xdr:to>
      <xdr:col>15</xdr:col>
      <xdr:colOff>449035</xdr:colOff>
      <xdr:row>38</xdr:row>
      <xdr:rowOff>360192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6" t="13733" r="8368" b="10111"/>
        <a:stretch/>
      </xdr:blipFill>
      <xdr:spPr>
        <a:xfrm>
          <a:off x="11851820" y="3224894"/>
          <a:ext cx="1524001" cy="13671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108859</xdr:colOff>
      <xdr:row>35</xdr:row>
      <xdr:rowOff>95250</xdr:rowOff>
    </xdr:from>
    <xdr:to>
      <xdr:col>13</xdr:col>
      <xdr:colOff>163286</xdr:colOff>
      <xdr:row>38</xdr:row>
      <xdr:rowOff>278027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12479" r="8795" b="12444"/>
        <a:stretch/>
      </xdr:blipFill>
      <xdr:spPr>
        <a:xfrm>
          <a:off x="10409466" y="3211286"/>
          <a:ext cx="1455963" cy="1298563"/>
        </a:xfrm>
        <a:prstGeom prst="rect">
          <a:avLst/>
        </a:prstGeom>
      </xdr:spPr>
    </xdr:pic>
    <xdr:clientData/>
  </xdr:twoCellAnchor>
  <xdr:twoCellAnchor editAs="oneCell">
    <xdr:from>
      <xdr:col>11</xdr:col>
      <xdr:colOff>108858</xdr:colOff>
      <xdr:row>38</xdr:row>
      <xdr:rowOff>244929</xdr:rowOff>
    </xdr:from>
    <xdr:to>
      <xdr:col>13</xdr:col>
      <xdr:colOff>163286</xdr:colOff>
      <xdr:row>41</xdr:row>
      <xdr:rowOff>365369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46" t="13457" r="8729" b="12181"/>
        <a:stretch/>
      </xdr:blipFill>
      <xdr:spPr>
        <a:xfrm>
          <a:off x="10409465" y="4476750"/>
          <a:ext cx="1455964" cy="126344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190502</xdr:colOff>
      <xdr:row>38</xdr:row>
      <xdr:rowOff>326573</xdr:rowOff>
    </xdr:from>
    <xdr:to>
      <xdr:col>15</xdr:col>
      <xdr:colOff>361962</xdr:colOff>
      <xdr:row>42</xdr:row>
      <xdr:rowOff>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7" t="15761" r="9157" b="12043"/>
        <a:stretch/>
      </xdr:blipFill>
      <xdr:spPr>
        <a:xfrm>
          <a:off x="11892645" y="4558394"/>
          <a:ext cx="1396103" cy="1197427"/>
        </a:xfrm>
        <a:prstGeom prst="rect">
          <a:avLst/>
        </a:prstGeom>
      </xdr:spPr>
    </xdr:pic>
    <xdr:clientData/>
  </xdr:twoCellAnchor>
  <xdr:twoCellAnchor editAs="oneCell">
    <xdr:from>
      <xdr:col>15</xdr:col>
      <xdr:colOff>435430</xdr:colOff>
      <xdr:row>38</xdr:row>
      <xdr:rowOff>272145</xdr:rowOff>
    </xdr:from>
    <xdr:to>
      <xdr:col>17</xdr:col>
      <xdr:colOff>598714</xdr:colOff>
      <xdr:row>41</xdr:row>
      <xdr:rowOff>329381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34" t="15812" r="9745" b="11694"/>
        <a:stretch/>
      </xdr:blipFill>
      <xdr:spPr>
        <a:xfrm>
          <a:off x="13362216" y="4503966"/>
          <a:ext cx="1387927" cy="1200236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136070</xdr:colOff>
      <xdr:row>42</xdr:row>
      <xdr:rowOff>108859</xdr:rowOff>
    </xdr:from>
    <xdr:to>
      <xdr:col>15</xdr:col>
      <xdr:colOff>391288</xdr:colOff>
      <xdr:row>45</xdr:row>
      <xdr:rowOff>231323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3" t="16076" r="8564" b="12209"/>
        <a:stretch/>
      </xdr:blipFill>
      <xdr:spPr>
        <a:xfrm>
          <a:off x="11838213" y="5864680"/>
          <a:ext cx="1479861" cy="1265464"/>
        </a:xfrm>
        <a:prstGeom prst="rect">
          <a:avLst/>
        </a:prstGeom>
      </xdr:spPr>
    </xdr:pic>
    <xdr:clientData/>
  </xdr:twoCellAnchor>
  <xdr:twoCellAnchor editAs="oneCell">
    <xdr:from>
      <xdr:col>15</xdr:col>
      <xdr:colOff>394608</xdr:colOff>
      <xdr:row>42</xdr:row>
      <xdr:rowOff>95249</xdr:rowOff>
    </xdr:from>
    <xdr:to>
      <xdr:col>17</xdr:col>
      <xdr:colOff>623539</xdr:colOff>
      <xdr:row>45</xdr:row>
      <xdr:rowOff>217714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77" t="15715" r="9094" b="12096"/>
        <a:stretch/>
      </xdr:blipFill>
      <xdr:spPr>
        <a:xfrm>
          <a:off x="13321394" y="5851070"/>
          <a:ext cx="1453574" cy="1265465"/>
        </a:xfrm>
        <a:prstGeom prst="rect">
          <a:avLst/>
        </a:prstGeom>
      </xdr:spPr>
    </xdr:pic>
    <xdr:clientData/>
  </xdr:twoCellAnchor>
  <xdr:twoCellAnchor editAs="oneCell">
    <xdr:from>
      <xdr:col>11</xdr:col>
      <xdr:colOff>40823</xdr:colOff>
      <xdr:row>42</xdr:row>
      <xdr:rowOff>136071</xdr:rowOff>
    </xdr:from>
    <xdr:to>
      <xdr:col>13</xdr:col>
      <xdr:colOff>158703</xdr:colOff>
      <xdr:row>45</xdr:row>
      <xdr:rowOff>299357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5" t="15621" r="9158" b="12551"/>
        <a:stretch/>
      </xdr:blipFill>
      <xdr:spPr>
        <a:xfrm>
          <a:off x="10341430" y="5891892"/>
          <a:ext cx="1519416" cy="1306286"/>
        </a:xfrm>
        <a:prstGeom prst="rect">
          <a:avLst/>
        </a:prstGeom>
      </xdr:spPr>
    </xdr:pic>
    <xdr:clientData/>
  </xdr:twoCellAnchor>
  <xdr:twoCellAnchor editAs="oneCell">
    <xdr:from>
      <xdr:col>11</xdr:col>
      <xdr:colOff>163286</xdr:colOff>
      <xdr:row>143</xdr:row>
      <xdr:rowOff>267842</xdr:rowOff>
    </xdr:from>
    <xdr:to>
      <xdr:col>13</xdr:col>
      <xdr:colOff>103375</xdr:colOff>
      <xdr:row>146</xdr:row>
      <xdr:rowOff>353788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3893" y="66425771"/>
          <a:ext cx="1341625" cy="1337803"/>
        </a:xfrm>
        <a:prstGeom prst="rect">
          <a:avLst/>
        </a:prstGeom>
      </xdr:spPr>
    </xdr:pic>
    <xdr:clientData/>
  </xdr:twoCellAnchor>
  <xdr:twoCellAnchor editAs="oneCell">
    <xdr:from>
      <xdr:col>11</xdr:col>
      <xdr:colOff>216049</xdr:colOff>
      <xdr:row>135</xdr:row>
      <xdr:rowOff>190500</xdr:rowOff>
    </xdr:from>
    <xdr:to>
      <xdr:col>12</xdr:col>
      <xdr:colOff>898071</xdr:colOff>
      <xdr:row>138</xdr:row>
      <xdr:rowOff>231321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6656" y="52550786"/>
          <a:ext cx="1144665" cy="1306285"/>
        </a:xfrm>
        <a:prstGeom prst="rect">
          <a:avLst/>
        </a:prstGeom>
      </xdr:spPr>
    </xdr:pic>
    <xdr:clientData/>
  </xdr:twoCellAnchor>
  <xdr:twoCellAnchor editAs="oneCell">
    <xdr:from>
      <xdr:col>13</xdr:col>
      <xdr:colOff>226762</xdr:colOff>
      <xdr:row>135</xdr:row>
      <xdr:rowOff>190500</xdr:rowOff>
    </xdr:from>
    <xdr:to>
      <xdr:col>15</xdr:col>
      <xdr:colOff>149875</xdr:colOff>
      <xdr:row>138</xdr:row>
      <xdr:rowOff>231322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905" y="52550786"/>
          <a:ext cx="1147756" cy="1306286"/>
        </a:xfrm>
        <a:prstGeom prst="rect">
          <a:avLst/>
        </a:prstGeom>
      </xdr:spPr>
    </xdr:pic>
    <xdr:clientData/>
  </xdr:twoCellAnchor>
  <xdr:twoCellAnchor editAs="oneCell">
    <xdr:from>
      <xdr:col>15</xdr:col>
      <xdr:colOff>414533</xdr:colOff>
      <xdr:row>135</xdr:row>
      <xdr:rowOff>188419</xdr:rowOff>
    </xdr:from>
    <xdr:to>
      <xdr:col>17</xdr:col>
      <xdr:colOff>312963</xdr:colOff>
      <xdr:row>138</xdr:row>
      <xdr:rowOff>217714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1319" y="52548705"/>
          <a:ext cx="1123073" cy="1294759"/>
        </a:xfrm>
        <a:prstGeom prst="rect">
          <a:avLst/>
        </a:prstGeom>
      </xdr:spPr>
    </xdr:pic>
    <xdr:clientData/>
  </xdr:twoCellAnchor>
  <xdr:twoCellAnchor editAs="oneCell">
    <xdr:from>
      <xdr:col>15</xdr:col>
      <xdr:colOff>489856</xdr:colOff>
      <xdr:row>143</xdr:row>
      <xdr:rowOff>271793</xdr:rowOff>
    </xdr:from>
    <xdr:to>
      <xdr:col>17</xdr:col>
      <xdr:colOff>578310</xdr:colOff>
      <xdr:row>146</xdr:row>
      <xdr:rowOff>329292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6642" y="66429722"/>
          <a:ext cx="1313097" cy="1309356"/>
        </a:xfrm>
        <a:prstGeom prst="rect">
          <a:avLst/>
        </a:prstGeom>
      </xdr:spPr>
    </xdr:pic>
    <xdr:clientData/>
  </xdr:twoCellAnchor>
  <xdr:twoCellAnchor editAs="oneCell">
    <xdr:from>
      <xdr:col>11</xdr:col>
      <xdr:colOff>149681</xdr:colOff>
      <xdr:row>141</xdr:row>
      <xdr:rowOff>40825</xdr:rowOff>
    </xdr:from>
    <xdr:to>
      <xdr:col>12</xdr:col>
      <xdr:colOff>830036</xdr:colOff>
      <xdr:row>143</xdr:row>
      <xdr:rowOff>285751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0288" y="65300682"/>
          <a:ext cx="1142998" cy="1142998"/>
        </a:xfrm>
        <a:prstGeom prst="rect">
          <a:avLst/>
        </a:prstGeom>
      </xdr:spPr>
    </xdr:pic>
    <xdr:clientData/>
  </xdr:twoCellAnchor>
  <xdr:twoCellAnchor editAs="oneCell">
    <xdr:from>
      <xdr:col>13</xdr:col>
      <xdr:colOff>217716</xdr:colOff>
      <xdr:row>140</xdr:row>
      <xdr:rowOff>408213</xdr:rowOff>
    </xdr:from>
    <xdr:to>
      <xdr:col>15</xdr:col>
      <xdr:colOff>204110</xdr:colOff>
      <xdr:row>143</xdr:row>
      <xdr:rowOff>285750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9859" y="65232642"/>
          <a:ext cx="1211037" cy="1211037"/>
        </a:xfrm>
        <a:prstGeom prst="rect">
          <a:avLst/>
        </a:prstGeom>
      </xdr:spPr>
    </xdr:pic>
    <xdr:clientData/>
  </xdr:twoCellAnchor>
  <xdr:twoCellAnchor editAs="oneCell">
    <xdr:from>
      <xdr:col>15</xdr:col>
      <xdr:colOff>312964</xdr:colOff>
      <xdr:row>140</xdr:row>
      <xdr:rowOff>397756</xdr:rowOff>
    </xdr:from>
    <xdr:to>
      <xdr:col>17</xdr:col>
      <xdr:colOff>312963</xdr:colOff>
      <xdr:row>143</xdr:row>
      <xdr:rowOff>298216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0" y="65222185"/>
          <a:ext cx="1224642" cy="1233960"/>
        </a:xfrm>
        <a:prstGeom prst="rect">
          <a:avLst/>
        </a:prstGeom>
      </xdr:spPr>
    </xdr:pic>
    <xdr:clientData/>
  </xdr:twoCellAnchor>
  <xdr:twoCellAnchor editAs="oneCell">
    <xdr:from>
      <xdr:col>12</xdr:col>
      <xdr:colOff>564693</xdr:colOff>
      <xdr:row>115</xdr:row>
      <xdr:rowOff>181598</xdr:rowOff>
    </xdr:from>
    <xdr:to>
      <xdr:col>16</xdr:col>
      <xdr:colOff>109875</xdr:colOff>
      <xdr:row>119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97" t="12852" r="22012" b="14980"/>
        <a:stretch/>
      </xdr:blipFill>
      <xdr:spPr>
        <a:xfrm rot="5400000">
          <a:off x="11749226" y="47194815"/>
          <a:ext cx="1478473" cy="2321039"/>
        </a:xfrm>
        <a:prstGeom prst="rect">
          <a:avLst/>
        </a:prstGeom>
      </xdr:spPr>
    </xdr:pic>
    <xdr:clientData/>
  </xdr:twoCellAnchor>
  <xdr:twoCellAnchor editAs="oneCell">
    <xdr:from>
      <xdr:col>11</xdr:col>
      <xdr:colOff>217716</xdr:colOff>
      <xdr:row>138</xdr:row>
      <xdr:rowOff>312965</xdr:rowOff>
    </xdr:from>
    <xdr:to>
      <xdr:col>12</xdr:col>
      <xdr:colOff>857250</xdr:colOff>
      <xdr:row>141</xdr:row>
      <xdr:rowOff>57522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8323" y="64252929"/>
          <a:ext cx="1102177" cy="10644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240</xdr:row>
      <xdr:rowOff>54427</xdr:rowOff>
    </xdr:from>
    <xdr:to>
      <xdr:col>16</xdr:col>
      <xdr:colOff>136072</xdr:colOff>
      <xdr:row>245</xdr:row>
      <xdr:rowOff>125632</xdr:rowOff>
    </xdr:to>
    <xdr:pic>
      <xdr:nvPicPr>
        <xdr:cNvPr id="22952" name="Рисунок 22951">
          <a:extLst>
            <a:ext uri="{FF2B5EF4-FFF2-40B4-BE49-F238E27FC236}">
              <a16:creationId xmlns:a16="http://schemas.microsoft.com/office/drawing/2014/main" id="{00000000-0008-0000-0000-0000A8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2" t="3773" r="2939" b="3262"/>
        <a:stretch/>
      </xdr:blipFill>
      <xdr:spPr>
        <a:xfrm>
          <a:off x="11144250" y="101427641"/>
          <a:ext cx="2530929" cy="1976205"/>
        </a:xfrm>
        <a:prstGeom prst="rect">
          <a:avLst/>
        </a:prstGeom>
      </xdr:spPr>
    </xdr:pic>
    <xdr:clientData/>
  </xdr:twoCellAnchor>
  <xdr:twoCellAnchor editAs="oneCell">
    <xdr:from>
      <xdr:col>11</xdr:col>
      <xdr:colOff>13606</xdr:colOff>
      <xdr:row>165</xdr:row>
      <xdr:rowOff>353787</xdr:rowOff>
    </xdr:from>
    <xdr:to>
      <xdr:col>15</xdr:col>
      <xdr:colOff>101879</xdr:colOff>
      <xdr:row>170</xdr:row>
      <xdr:rowOff>231321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73" t="11231" b="5338"/>
        <a:stretch/>
      </xdr:blipFill>
      <xdr:spPr>
        <a:xfrm>
          <a:off x="10314213" y="67858823"/>
          <a:ext cx="2714452" cy="1877784"/>
        </a:xfrm>
        <a:prstGeom prst="rect">
          <a:avLst/>
        </a:prstGeom>
      </xdr:spPr>
    </xdr:pic>
    <xdr:clientData/>
  </xdr:twoCellAnchor>
  <xdr:twoCellAnchor editAs="oneCell">
    <xdr:from>
      <xdr:col>15</xdr:col>
      <xdr:colOff>81642</xdr:colOff>
      <xdr:row>162</xdr:row>
      <xdr:rowOff>217715</xdr:rowOff>
    </xdr:from>
    <xdr:to>
      <xdr:col>17</xdr:col>
      <xdr:colOff>598117</xdr:colOff>
      <xdr:row>165</xdr:row>
      <xdr:rowOff>54428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8" t="3524" r="3493" b="59356"/>
        <a:stretch/>
      </xdr:blipFill>
      <xdr:spPr>
        <a:xfrm>
          <a:off x="13008428" y="66457286"/>
          <a:ext cx="1741118" cy="1102177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95251</xdr:colOff>
      <xdr:row>11</xdr:row>
      <xdr:rowOff>95251</xdr:rowOff>
    </xdr:from>
    <xdr:to>
      <xdr:col>13</xdr:col>
      <xdr:colOff>40821</xdr:colOff>
      <xdr:row>13</xdr:row>
      <xdr:rowOff>450444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3" r="53326"/>
        <a:stretch/>
      </xdr:blipFill>
      <xdr:spPr>
        <a:xfrm>
          <a:off x="10395858" y="3497037"/>
          <a:ext cx="1347106" cy="1470978"/>
        </a:xfrm>
        <a:prstGeom prst="rect">
          <a:avLst/>
        </a:prstGeom>
      </xdr:spPr>
    </xdr:pic>
    <xdr:clientData/>
  </xdr:twoCellAnchor>
  <xdr:twoCellAnchor editAs="oneCell">
    <xdr:from>
      <xdr:col>12</xdr:col>
      <xdr:colOff>910303</xdr:colOff>
      <xdr:row>11</xdr:row>
      <xdr:rowOff>68033</xdr:rowOff>
    </xdr:from>
    <xdr:to>
      <xdr:col>15</xdr:col>
      <xdr:colOff>32455</xdr:colOff>
      <xdr:row>13</xdr:row>
      <xdr:rowOff>272143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882" r="67360" b="3264"/>
        <a:stretch/>
      </xdr:blipFill>
      <xdr:spPr>
        <a:xfrm>
          <a:off x="11673553" y="3469819"/>
          <a:ext cx="1285688" cy="1319895"/>
        </a:xfrm>
        <a:prstGeom prst="rect">
          <a:avLst/>
        </a:prstGeom>
      </xdr:spPr>
    </xdr:pic>
    <xdr:clientData/>
  </xdr:twoCellAnchor>
  <xdr:twoCellAnchor editAs="oneCell">
    <xdr:from>
      <xdr:col>11</xdr:col>
      <xdr:colOff>68035</xdr:colOff>
      <xdr:row>27</xdr:row>
      <xdr:rowOff>211068</xdr:rowOff>
    </xdr:from>
    <xdr:to>
      <xdr:col>13</xdr:col>
      <xdr:colOff>86218</xdr:colOff>
      <xdr:row>29</xdr:row>
      <xdr:rowOff>312964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7" t="15761" r="9157" b="12043"/>
        <a:stretch/>
      </xdr:blipFill>
      <xdr:spPr>
        <a:xfrm>
          <a:off x="10368642" y="10307568"/>
          <a:ext cx="1419719" cy="1217682"/>
        </a:xfrm>
        <a:prstGeom prst="rect">
          <a:avLst/>
        </a:prstGeom>
      </xdr:spPr>
    </xdr:pic>
    <xdr:clientData/>
  </xdr:twoCellAnchor>
  <xdr:twoCellAnchor editAs="oneCell">
    <xdr:from>
      <xdr:col>13</xdr:col>
      <xdr:colOff>122465</xdr:colOff>
      <xdr:row>27</xdr:row>
      <xdr:rowOff>176892</xdr:rowOff>
    </xdr:from>
    <xdr:to>
      <xdr:col>15</xdr:col>
      <xdr:colOff>338839</xdr:colOff>
      <xdr:row>29</xdr:row>
      <xdr:rowOff>353785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6" t="13733" r="8368" b="10111"/>
        <a:stretch/>
      </xdr:blipFill>
      <xdr:spPr>
        <a:xfrm>
          <a:off x="11824608" y="10273392"/>
          <a:ext cx="1441017" cy="1292679"/>
        </a:xfrm>
        <a:prstGeom prst="rect">
          <a:avLst/>
        </a:prstGeom>
      </xdr:spPr>
    </xdr:pic>
    <xdr:clientData/>
  </xdr:twoCellAnchor>
  <xdr:twoCellAnchor editAs="oneCell">
    <xdr:from>
      <xdr:col>14</xdr:col>
      <xdr:colOff>231323</xdr:colOff>
      <xdr:row>29</xdr:row>
      <xdr:rowOff>394608</xdr:rowOff>
    </xdr:from>
    <xdr:to>
      <xdr:col>16</xdr:col>
      <xdr:colOff>444624</xdr:colOff>
      <xdr:row>31</xdr:row>
      <xdr:rowOff>530680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77" t="15715" r="9094" b="12096"/>
        <a:stretch/>
      </xdr:blipFill>
      <xdr:spPr>
        <a:xfrm>
          <a:off x="12545787" y="13838465"/>
          <a:ext cx="1437944" cy="125185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88</xdr:row>
      <xdr:rowOff>133377</xdr:rowOff>
    </xdr:from>
    <xdr:to>
      <xdr:col>16</xdr:col>
      <xdr:colOff>75408</xdr:colOff>
      <xdr:row>92</xdr:row>
      <xdr:rowOff>33451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953096" y="39669710"/>
          <a:ext cx="1424074" cy="1898765"/>
        </a:xfrm>
        <a:prstGeom prst="rect">
          <a:avLst/>
        </a:prstGeom>
      </xdr:spPr>
    </xdr:pic>
    <xdr:clientData/>
  </xdr:twoCellAnchor>
  <xdr:twoCellAnchor editAs="oneCell">
    <xdr:from>
      <xdr:col>15</xdr:col>
      <xdr:colOff>312965</xdr:colOff>
      <xdr:row>27</xdr:row>
      <xdr:rowOff>149678</xdr:rowOff>
    </xdr:from>
    <xdr:to>
      <xdr:col>17</xdr:col>
      <xdr:colOff>507174</xdr:colOff>
      <xdr:row>29</xdr:row>
      <xdr:rowOff>299356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12479" r="8795" b="12444"/>
        <a:stretch/>
      </xdr:blipFill>
      <xdr:spPr>
        <a:xfrm>
          <a:off x="13239751" y="10246178"/>
          <a:ext cx="1418852" cy="1265464"/>
        </a:xfrm>
        <a:prstGeom prst="rect">
          <a:avLst/>
        </a:prstGeom>
      </xdr:spPr>
    </xdr:pic>
    <xdr:clientData/>
  </xdr:twoCellAnchor>
  <xdr:twoCellAnchor editAs="oneCell">
    <xdr:from>
      <xdr:col>12</xdr:col>
      <xdr:colOff>272143</xdr:colOff>
      <xdr:row>29</xdr:row>
      <xdr:rowOff>476250</xdr:rowOff>
    </xdr:from>
    <xdr:to>
      <xdr:col>14</xdr:col>
      <xdr:colOff>176894</xdr:colOff>
      <xdr:row>32</xdr:row>
      <xdr:rowOff>54306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5" t="15621" r="9158" b="12551"/>
        <a:stretch/>
      </xdr:blipFill>
      <xdr:spPr>
        <a:xfrm>
          <a:off x="11035393" y="13920107"/>
          <a:ext cx="1455965" cy="1251735"/>
        </a:xfrm>
        <a:prstGeom prst="rect">
          <a:avLst/>
        </a:prstGeom>
      </xdr:spPr>
    </xdr:pic>
    <xdr:clientData/>
  </xdr:twoCellAnchor>
  <xdr:twoCellAnchor editAs="oneCell">
    <xdr:from>
      <xdr:col>12</xdr:col>
      <xdr:colOff>693963</xdr:colOff>
      <xdr:row>18</xdr:row>
      <xdr:rowOff>244927</xdr:rowOff>
    </xdr:from>
    <xdr:to>
      <xdr:col>17</xdr:col>
      <xdr:colOff>474847</xdr:colOff>
      <xdr:row>20</xdr:row>
      <xdr:rowOff>258536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37431" t="52415" r="17816" b="19098"/>
        <a:stretch/>
      </xdr:blipFill>
      <xdr:spPr>
        <a:xfrm>
          <a:off x="11457213" y="7551963"/>
          <a:ext cx="3169063" cy="1129394"/>
        </a:xfrm>
        <a:prstGeom prst="rect">
          <a:avLst/>
        </a:prstGeom>
      </xdr:spPr>
    </xdr:pic>
    <xdr:clientData/>
  </xdr:twoCellAnchor>
  <xdr:twoCellAnchor editAs="oneCell">
    <xdr:from>
      <xdr:col>12</xdr:col>
      <xdr:colOff>244929</xdr:colOff>
      <xdr:row>24</xdr:row>
      <xdr:rowOff>27214</xdr:rowOff>
    </xdr:from>
    <xdr:to>
      <xdr:col>14</xdr:col>
      <xdr:colOff>285750</xdr:colOff>
      <xdr:row>27</xdr:row>
      <xdr:rowOff>72937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8179" y="10681607"/>
          <a:ext cx="1592035" cy="1719401"/>
        </a:xfrm>
        <a:prstGeom prst="rect">
          <a:avLst/>
        </a:prstGeom>
      </xdr:spPr>
    </xdr:pic>
    <xdr:clientData/>
  </xdr:twoCellAnchor>
  <xdr:twoCellAnchor editAs="oneCell">
    <xdr:from>
      <xdr:col>14</xdr:col>
      <xdr:colOff>312960</xdr:colOff>
      <xdr:row>24</xdr:row>
      <xdr:rowOff>22701</xdr:rowOff>
    </xdr:from>
    <xdr:to>
      <xdr:col>17</xdr:col>
      <xdr:colOff>54426</xdr:colOff>
      <xdr:row>27</xdr:row>
      <xdr:rowOff>68036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7424" y="10677094"/>
          <a:ext cx="1578431" cy="1719013"/>
        </a:xfrm>
        <a:prstGeom prst="rect">
          <a:avLst/>
        </a:prstGeom>
      </xdr:spPr>
    </xdr:pic>
    <xdr:clientData/>
  </xdr:twoCellAnchor>
  <xdr:twoCellAnchor editAs="oneCell">
    <xdr:from>
      <xdr:col>11</xdr:col>
      <xdr:colOff>54431</xdr:colOff>
      <xdr:row>14</xdr:row>
      <xdr:rowOff>15494</xdr:rowOff>
    </xdr:from>
    <xdr:to>
      <xdr:col>12</xdr:col>
      <xdr:colOff>544288</xdr:colOff>
      <xdr:row>17</xdr:row>
      <xdr:rowOff>353785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73" t="11231" r="32244" b="5338"/>
        <a:stretch/>
      </xdr:blipFill>
      <xdr:spPr>
        <a:xfrm>
          <a:off x="10355038" y="5648851"/>
          <a:ext cx="952500" cy="2011970"/>
        </a:xfrm>
        <a:prstGeom prst="rect">
          <a:avLst/>
        </a:prstGeom>
      </xdr:spPr>
    </xdr:pic>
    <xdr:clientData/>
  </xdr:twoCellAnchor>
  <xdr:twoCellAnchor editAs="oneCell">
    <xdr:from>
      <xdr:col>11</xdr:col>
      <xdr:colOff>54429</xdr:colOff>
      <xdr:row>32</xdr:row>
      <xdr:rowOff>136072</xdr:rowOff>
    </xdr:from>
    <xdr:to>
      <xdr:col>17</xdr:col>
      <xdr:colOff>550540</xdr:colOff>
      <xdr:row>34</xdr:row>
      <xdr:rowOff>313196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5" r="2559"/>
        <a:stretch/>
      </xdr:blipFill>
      <xdr:spPr>
        <a:xfrm>
          <a:off x="10355036" y="14137822"/>
          <a:ext cx="4346933" cy="1292909"/>
        </a:xfrm>
        <a:prstGeom prst="rect">
          <a:avLst/>
        </a:prstGeom>
      </xdr:spPr>
    </xdr:pic>
    <xdr:clientData/>
  </xdr:twoCellAnchor>
  <xdr:twoCellAnchor editAs="oneCell">
    <xdr:from>
      <xdr:col>12</xdr:col>
      <xdr:colOff>603690</xdr:colOff>
      <xdr:row>15</xdr:row>
      <xdr:rowOff>552331</xdr:rowOff>
    </xdr:from>
    <xdr:to>
      <xdr:col>17</xdr:col>
      <xdr:colOff>598712</xdr:colOff>
      <xdr:row>17</xdr:row>
      <xdr:rowOff>449036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52" t="2005" r="1802" b="81633"/>
        <a:stretch/>
      </xdr:blipFill>
      <xdr:spPr>
        <a:xfrm>
          <a:off x="11366940" y="5627795"/>
          <a:ext cx="3383201" cy="1012491"/>
        </a:xfrm>
        <a:prstGeom prst="rect">
          <a:avLst/>
        </a:prstGeom>
      </xdr:spPr>
    </xdr:pic>
    <xdr:clientData/>
  </xdr:twoCellAnchor>
  <xdr:twoCellAnchor editAs="oneCell">
    <xdr:from>
      <xdr:col>12</xdr:col>
      <xdr:colOff>624566</xdr:colOff>
      <xdr:row>13</xdr:row>
      <xdr:rowOff>402853</xdr:rowOff>
    </xdr:from>
    <xdr:to>
      <xdr:col>15</xdr:col>
      <xdr:colOff>-1</xdr:colOff>
      <xdr:row>15</xdr:row>
      <xdr:rowOff>530679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2" t="3773" r="49615" b="48856"/>
        <a:stretch/>
      </xdr:blipFill>
      <xdr:spPr>
        <a:xfrm>
          <a:off x="11387816" y="4920424"/>
          <a:ext cx="1538969" cy="1243612"/>
        </a:xfrm>
        <a:prstGeom prst="rect">
          <a:avLst/>
        </a:prstGeom>
      </xdr:spPr>
    </xdr:pic>
    <xdr:clientData/>
  </xdr:twoCellAnchor>
  <xdr:twoCellAnchor editAs="oneCell">
    <xdr:from>
      <xdr:col>15</xdr:col>
      <xdr:colOff>81641</xdr:colOff>
      <xdr:row>13</xdr:row>
      <xdr:rowOff>300295</xdr:rowOff>
    </xdr:from>
    <xdr:to>
      <xdr:col>17</xdr:col>
      <xdr:colOff>503463</xdr:colOff>
      <xdr:row>15</xdr:row>
      <xdr:rowOff>547103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r="10417"/>
        <a:stretch/>
      </xdr:blipFill>
      <xdr:spPr>
        <a:xfrm>
          <a:off x="13008427" y="4817866"/>
          <a:ext cx="1646465" cy="1362594"/>
        </a:xfrm>
        <a:prstGeom prst="rect">
          <a:avLst/>
        </a:prstGeom>
      </xdr:spPr>
    </xdr:pic>
    <xdr:clientData/>
  </xdr:twoCellAnchor>
  <xdr:twoCellAnchor editAs="oneCell">
    <xdr:from>
      <xdr:col>11</xdr:col>
      <xdr:colOff>108857</xdr:colOff>
      <xdr:row>17</xdr:row>
      <xdr:rowOff>394606</xdr:rowOff>
    </xdr:from>
    <xdr:to>
      <xdr:col>12</xdr:col>
      <xdr:colOff>651851</xdr:colOff>
      <xdr:row>21</xdr:row>
      <xdr:rowOff>217714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" t="24137" r="83935"/>
        <a:stretch/>
      </xdr:blipFill>
      <xdr:spPr>
        <a:xfrm>
          <a:off x="10409464" y="7143749"/>
          <a:ext cx="1005637" cy="2054679"/>
        </a:xfrm>
        <a:prstGeom prst="rect">
          <a:avLst/>
        </a:prstGeom>
      </xdr:spPr>
    </xdr:pic>
    <xdr:clientData/>
  </xdr:twoCellAnchor>
  <xdr:twoCellAnchor editAs="oneCell">
    <xdr:from>
      <xdr:col>12</xdr:col>
      <xdr:colOff>231322</xdr:colOff>
      <xdr:row>21</xdr:row>
      <xdr:rowOff>90522</xdr:rowOff>
    </xdr:from>
    <xdr:to>
      <xdr:col>14</xdr:col>
      <xdr:colOff>285750</xdr:colOff>
      <xdr:row>24</xdr:row>
      <xdr:rowOff>17911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4572" y="9071236"/>
          <a:ext cx="1605642" cy="1601068"/>
        </a:xfrm>
        <a:prstGeom prst="rect">
          <a:avLst/>
        </a:prstGeom>
      </xdr:spPr>
    </xdr:pic>
    <xdr:clientData/>
  </xdr:twoCellAnchor>
  <xdr:twoCellAnchor editAs="oneCell">
    <xdr:from>
      <xdr:col>14</xdr:col>
      <xdr:colOff>315897</xdr:colOff>
      <xdr:row>21</xdr:row>
      <xdr:rowOff>95250</xdr:rowOff>
    </xdr:from>
    <xdr:to>
      <xdr:col>17</xdr:col>
      <xdr:colOff>54428</xdr:colOff>
      <xdr:row>24</xdr:row>
      <xdr:rowOff>15152</xdr:rowOff>
    </xdr:to>
    <xdr:pic>
      <xdr:nvPicPr>
        <xdr:cNvPr id="108" name="Рисунок 107" descr="https://sladrus.ru/wa-data/public/shop/products/80/27/2780/images/3892/3892.970.jp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361" y="9075964"/>
          <a:ext cx="1575496" cy="159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13607</xdr:colOff>
      <xdr:row>11</xdr:row>
      <xdr:rowOff>190499</xdr:rowOff>
    </xdr:from>
    <xdr:to>
      <xdr:col>17</xdr:col>
      <xdr:colOff>571499</xdr:colOff>
      <xdr:row>13</xdr:row>
      <xdr:rowOff>176893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82" t="19596" r="13484" b="62593"/>
        <a:stretch/>
      </xdr:blipFill>
      <xdr:spPr>
        <a:xfrm>
          <a:off x="12940393" y="3592285"/>
          <a:ext cx="1782535" cy="1102179"/>
        </a:xfrm>
        <a:prstGeom prst="rect">
          <a:avLst/>
        </a:prstGeom>
      </xdr:spPr>
    </xdr:pic>
    <xdr:clientData/>
  </xdr:twoCellAnchor>
  <xdr:twoCellAnchor editAs="oneCell">
    <xdr:from>
      <xdr:col>11</xdr:col>
      <xdr:colOff>308217</xdr:colOff>
      <xdr:row>131</xdr:row>
      <xdr:rowOff>449041</xdr:rowOff>
    </xdr:from>
    <xdr:to>
      <xdr:col>15</xdr:col>
      <xdr:colOff>11721</xdr:colOff>
      <xdr:row>133</xdr:row>
      <xdr:rowOff>381003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87" t="5208" r="24276" b="5208"/>
        <a:stretch/>
      </xdr:blipFill>
      <xdr:spPr>
        <a:xfrm rot="5400000">
          <a:off x="11351846" y="56774376"/>
          <a:ext cx="843640" cy="2329683"/>
        </a:xfrm>
        <a:prstGeom prst="rect">
          <a:avLst/>
        </a:prstGeom>
      </xdr:spPr>
    </xdr:pic>
    <xdr:clientData/>
  </xdr:twoCellAnchor>
  <xdr:twoCellAnchor editAs="oneCell">
    <xdr:from>
      <xdr:col>0</xdr:col>
      <xdr:colOff>1347107</xdr:colOff>
      <xdr:row>0</xdr:row>
      <xdr:rowOff>68036</xdr:rowOff>
    </xdr:from>
    <xdr:to>
      <xdr:col>0</xdr:col>
      <xdr:colOff>3371091</xdr:colOff>
      <xdr:row>4</xdr:row>
      <xdr:rowOff>122465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107" y="68036"/>
          <a:ext cx="2023984" cy="1115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rus.ru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trus.ru/" TargetMode="External"/><Relationship Id="rId1" Type="http://schemas.openxmlformats.org/officeDocument/2006/relationships/hyperlink" Target="http://www.rtrus.r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zakaz@rtrus.ru" TargetMode="External"/><Relationship Id="rId4" Type="http://schemas.openxmlformats.org/officeDocument/2006/relationships/hyperlink" Target="http://www.belevpasti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8"/>
  <sheetViews>
    <sheetView showGridLines="0" tabSelected="1" zoomScale="70" zoomScaleNormal="70" zoomScaleSheetLayoutView="100" workbookViewId="0">
      <pane ySplit="9" topLeftCell="A97" activePane="bottomLeft" state="frozen"/>
      <selection pane="bottomLeft" activeCell="H122" sqref="H122"/>
    </sheetView>
  </sheetViews>
  <sheetFormatPr defaultColWidth="9.109375" defaultRowHeight="12.9" customHeight="1" x14ac:dyDescent="0.3"/>
  <cols>
    <col min="1" max="1" width="72.5546875" style="1" customWidth="1"/>
    <col min="2" max="2" width="12.44140625" style="1" customWidth="1"/>
    <col min="3" max="3" width="6.5546875" style="12" customWidth="1"/>
    <col min="4" max="4" width="17.6640625" style="347" bestFit="1" customWidth="1"/>
    <col min="5" max="5" width="2" style="1" hidden="1" customWidth="1"/>
    <col min="6" max="6" width="3.109375" style="2" hidden="1" customWidth="1"/>
    <col min="7" max="7" width="10.88671875" style="1" customWidth="1"/>
    <col min="8" max="8" width="11.6640625" style="303" customWidth="1"/>
    <col min="9" max="9" width="9" style="3" hidden="1" customWidth="1"/>
    <col min="10" max="10" width="10" style="1" customWidth="1"/>
    <col min="11" max="11" width="12.5546875" style="6" bestFit="1" customWidth="1"/>
    <col min="12" max="12" width="6.88671875" style="1" customWidth="1"/>
    <col min="13" max="13" width="14" style="1" customWidth="1"/>
    <col min="14" max="17" width="9.109375" style="1"/>
    <col min="18" max="18" width="9.6640625" style="1" customWidth="1"/>
    <col min="19" max="19" width="41.5546875" style="686" customWidth="1"/>
    <col min="20" max="16384" width="9.109375" style="1"/>
  </cols>
  <sheetData>
    <row r="1" spans="1:19" s="566" customFormat="1" ht="23.4" x14ac:dyDescent="0.3">
      <c r="A1" s="578"/>
      <c r="B1" s="579" t="s">
        <v>0</v>
      </c>
      <c r="C1" s="580"/>
      <c r="D1" s="581"/>
      <c r="E1" s="582"/>
      <c r="F1" s="580"/>
      <c r="G1" s="822" t="s">
        <v>390</v>
      </c>
      <c r="H1" s="822"/>
      <c r="I1" s="583"/>
      <c r="J1" s="576"/>
      <c r="K1" s="576"/>
      <c r="L1" s="584" t="s">
        <v>516</v>
      </c>
      <c r="M1" s="581"/>
      <c r="N1" s="585"/>
      <c r="O1" s="585"/>
      <c r="P1" s="585"/>
      <c r="Q1" s="585"/>
      <c r="R1" s="586"/>
      <c r="S1" s="684"/>
    </row>
    <row r="2" spans="1:19" s="566" customFormat="1" ht="23.4" x14ac:dyDescent="0.3">
      <c r="A2" s="578"/>
      <c r="B2" s="587" t="s">
        <v>1</v>
      </c>
      <c r="C2" s="587"/>
      <c r="D2" s="581"/>
      <c r="E2" s="587"/>
      <c r="F2" s="587"/>
      <c r="G2" s="822"/>
      <c r="H2" s="822"/>
      <c r="I2" s="588"/>
      <c r="J2" s="576" t="s">
        <v>2</v>
      </c>
      <c r="K2" s="576"/>
      <c r="L2" s="589"/>
      <c r="M2" s="581"/>
      <c r="N2" s="585"/>
      <c r="O2" s="585"/>
      <c r="P2" s="585"/>
      <c r="Q2" s="585"/>
      <c r="R2" s="586"/>
      <c r="S2" s="684"/>
    </row>
    <row r="3" spans="1:19" s="566" customFormat="1" ht="23.4" x14ac:dyDescent="0.3">
      <c r="A3" s="578"/>
      <c r="B3" s="587" t="s">
        <v>3</v>
      </c>
      <c r="C3" s="587"/>
      <c r="D3" s="581"/>
      <c r="E3" s="587"/>
      <c r="F3" s="587"/>
      <c r="G3" s="822"/>
      <c r="H3" s="822"/>
      <c r="I3" s="576"/>
      <c r="J3" s="598" t="s">
        <v>4</v>
      </c>
      <c r="K3" s="585"/>
      <c r="L3" s="584"/>
      <c r="M3" s="581"/>
      <c r="N3" s="585"/>
      <c r="O3" s="585"/>
      <c r="P3" s="585"/>
      <c r="Q3" s="585"/>
      <c r="R3" s="586"/>
      <c r="S3" s="684"/>
    </row>
    <row r="4" spans="1:19" s="566" customFormat="1" ht="12.9" customHeight="1" x14ac:dyDescent="0.3">
      <c r="A4" s="578"/>
      <c r="B4" s="597"/>
      <c r="C4" s="587"/>
      <c r="D4" s="581"/>
      <c r="E4" s="587"/>
      <c r="F4" s="587"/>
      <c r="G4" s="587"/>
      <c r="H4" s="576"/>
      <c r="I4" s="576"/>
      <c r="J4" s="576"/>
      <c r="K4" s="575"/>
      <c r="L4" s="575"/>
      <c r="M4" s="581"/>
      <c r="N4" s="585"/>
      <c r="O4" s="585"/>
      <c r="P4" s="585"/>
      <c r="Q4" s="585"/>
      <c r="R4" s="586"/>
      <c r="S4" s="684"/>
    </row>
    <row r="5" spans="1:19" s="566" customFormat="1" ht="12.9" customHeight="1" thickBot="1" x14ac:dyDescent="0.35">
      <c r="A5" s="590"/>
      <c r="B5" s="591"/>
      <c r="C5" s="591"/>
      <c r="D5" s="592"/>
      <c r="E5" s="591"/>
      <c r="F5" s="591"/>
      <c r="G5" s="591"/>
      <c r="H5" s="567"/>
      <c r="I5" s="567"/>
      <c r="J5" s="567"/>
      <c r="K5" s="568"/>
      <c r="L5" s="568"/>
      <c r="M5" s="592"/>
      <c r="N5" s="593"/>
      <c r="O5" s="593"/>
      <c r="P5" s="593"/>
      <c r="Q5" s="593"/>
      <c r="R5" s="594"/>
      <c r="S5" s="684"/>
    </row>
    <row r="6" spans="1:19" s="566" customFormat="1" ht="18" customHeight="1" thickBot="1" x14ac:dyDescent="0.35">
      <c r="A6" s="572" t="s">
        <v>5</v>
      </c>
      <c r="B6" s="887" t="s">
        <v>391</v>
      </c>
      <c r="C6" s="888"/>
      <c r="D6" s="888"/>
      <c r="E6" s="888"/>
      <c r="F6" s="888"/>
      <c r="G6" s="888"/>
      <c r="H6" s="888"/>
      <c r="I6" s="888"/>
      <c r="J6" s="888"/>
      <c r="K6" s="889"/>
      <c r="L6" s="867" t="s">
        <v>6</v>
      </c>
      <c r="M6" s="868"/>
      <c r="N6" s="871">
        <v>2025</v>
      </c>
      <c r="O6" s="872"/>
      <c r="P6" s="872"/>
      <c r="Q6" s="872"/>
      <c r="R6" s="873"/>
      <c r="S6" s="684"/>
    </row>
    <row r="7" spans="1:19" s="566" customFormat="1" ht="18.75" customHeight="1" thickBot="1" x14ac:dyDescent="0.35">
      <c r="A7" s="572" t="s">
        <v>7</v>
      </c>
      <c r="B7" s="880"/>
      <c r="C7" s="881"/>
      <c r="D7" s="881"/>
      <c r="E7" s="881"/>
      <c r="F7" s="881"/>
      <c r="G7" s="881"/>
      <c r="H7" s="881"/>
      <c r="I7" s="881"/>
      <c r="J7" s="881"/>
      <c r="K7" s="882"/>
      <c r="L7" s="869"/>
      <c r="M7" s="870"/>
      <c r="N7" s="874"/>
      <c r="O7" s="875"/>
      <c r="P7" s="875"/>
      <c r="Q7" s="875"/>
      <c r="R7" s="876"/>
      <c r="S7" s="684"/>
    </row>
    <row r="8" spans="1:19" s="566" customFormat="1" ht="18" customHeight="1" thickBot="1" x14ac:dyDescent="0.35">
      <c r="A8" s="573" t="s">
        <v>8</v>
      </c>
      <c r="B8" s="880"/>
      <c r="C8" s="881"/>
      <c r="D8" s="881"/>
      <c r="E8" s="881"/>
      <c r="F8" s="881"/>
      <c r="G8" s="881"/>
      <c r="H8" s="881"/>
      <c r="I8" s="881"/>
      <c r="J8" s="881"/>
      <c r="K8" s="882"/>
      <c r="L8" s="883">
        <f>K266</f>
        <v>0</v>
      </c>
      <c r="M8" s="884"/>
      <c r="N8" s="874"/>
      <c r="O8" s="875"/>
      <c r="P8" s="875"/>
      <c r="Q8" s="875"/>
      <c r="R8" s="876"/>
      <c r="S8" s="684"/>
    </row>
    <row r="9" spans="1:19" s="566" customFormat="1" ht="18" customHeight="1" thickBot="1" x14ac:dyDescent="0.35">
      <c r="A9" s="573" t="s">
        <v>9</v>
      </c>
      <c r="B9" s="880"/>
      <c r="C9" s="881"/>
      <c r="D9" s="881"/>
      <c r="E9" s="881"/>
      <c r="F9" s="881"/>
      <c r="G9" s="881"/>
      <c r="H9" s="881"/>
      <c r="I9" s="881"/>
      <c r="J9" s="881"/>
      <c r="K9" s="882"/>
      <c r="L9" s="885"/>
      <c r="M9" s="886"/>
      <c r="N9" s="877"/>
      <c r="O9" s="878"/>
      <c r="P9" s="878"/>
      <c r="Q9" s="878"/>
      <c r="R9" s="879"/>
      <c r="S9" s="684"/>
    </row>
    <row r="10" spans="1:19" s="566" customFormat="1" ht="53.25" customHeight="1" thickBot="1" x14ac:dyDescent="0.35">
      <c r="A10" s="850" t="s">
        <v>10</v>
      </c>
      <c r="B10" s="857" t="s">
        <v>11</v>
      </c>
      <c r="C10" s="850" t="s">
        <v>392</v>
      </c>
      <c r="D10" s="857" t="s">
        <v>12</v>
      </c>
      <c r="E10" s="855"/>
      <c r="F10" s="859"/>
      <c r="G10" s="569" t="s">
        <v>13</v>
      </c>
      <c r="H10" s="861" t="s">
        <v>14</v>
      </c>
      <c r="I10" s="570"/>
      <c r="J10" s="863" t="s">
        <v>393</v>
      </c>
      <c r="K10" s="865" t="s">
        <v>15</v>
      </c>
      <c r="L10" s="762" t="s">
        <v>16</v>
      </c>
      <c r="M10" s="763"/>
      <c r="N10" s="763"/>
      <c r="O10" s="763"/>
      <c r="P10" s="763"/>
      <c r="Q10" s="763"/>
      <c r="R10" s="764"/>
      <c r="S10" s="684" t="s">
        <v>471</v>
      </c>
    </row>
    <row r="11" spans="1:19" s="566" customFormat="1" ht="43.5" customHeight="1" thickBot="1" x14ac:dyDescent="0.35">
      <c r="A11" s="851"/>
      <c r="B11" s="858"/>
      <c r="C11" s="851"/>
      <c r="D11" s="858"/>
      <c r="E11" s="856"/>
      <c r="F11" s="860"/>
      <c r="G11" s="574" t="s">
        <v>394</v>
      </c>
      <c r="H11" s="862"/>
      <c r="I11" s="571"/>
      <c r="J11" s="864"/>
      <c r="K11" s="866"/>
      <c r="L11" s="765"/>
      <c r="M11" s="766"/>
      <c r="N11" s="766"/>
      <c r="O11" s="766"/>
      <c r="P11" s="766"/>
      <c r="Q11" s="766"/>
      <c r="R11" s="767"/>
      <c r="S11" s="684"/>
    </row>
    <row r="12" spans="1:19" s="702" customFormat="1" ht="43.5" customHeight="1" thickBot="1" x14ac:dyDescent="0.35">
      <c r="A12" s="793" t="s">
        <v>472</v>
      </c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698"/>
      <c r="M12" s="699"/>
      <c r="N12" s="699"/>
      <c r="O12" s="699"/>
      <c r="P12" s="699"/>
      <c r="Q12" s="699"/>
      <c r="R12" s="700"/>
      <c r="S12" s="701"/>
    </row>
    <row r="13" spans="1:19" s="702" customFormat="1" ht="43.5" customHeight="1" thickBot="1" x14ac:dyDescent="0.35">
      <c r="A13" s="703" t="s">
        <v>511</v>
      </c>
      <c r="B13" s="705" t="s">
        <v>38</v>
      </c>
      <c r="C13" s="706" t="s">
        <v>120</v>
      </c>
      <c r="D13" s="707" t="s">
        <v>123</v>
      </c>
      <c r="E13" s="708"/>
      <c r="F13" s="709"/>
      <c r="G13" s="710"/>
      <c r="H13" s="711">
        <v>125</v>
      </c>
      <c r="I13" s="712">
        <v>210</v>
      </c>
      <c r="J13" s="713">
        <v>12</v>
      </c>
      <c r="K13" s="704">
        <f>G13*H13</f>
        <v>0</v>
      </c>
      <c r="L13" s="698"/>
      <c r="M13" s="699"/>
      <c r="N13" s="699"/>
      <c r="O13" s="699"/>
      <c r="P13" s="699"/>
      <c r="Q13" s="699"/>
      <c r="R13" s="700"/>
      <c r="S13" s="701"/>
    </row>
    <row r="14" spans="1:19" s="702" customFormat="1" ht="43.5" customHeight="1" thickBot="1" x14ac:dyDescent="0.35">
      <c r="A14" s="703" t="s">
        <v>502</v>
      </c>
      <c r="B14" s="705" t="s">
        <v>38</v>
      </c>
      <c r="C14" s="706" t="s">
        <v>106</v>
      </c>
      <c r="D14" s="707" t="s">
        <v>107</v>
      </c>
      <c r="E14" s="708"/>
      <c r="F14" s="709"/>
      <c r="G14" s="710"/>
      <c r="H14" s="711">
        <v>127</v>
      </c>
      <c r="I14" s="712"/>
      <c r="J14" s="713">
        <v>12</v>
      </c>
      <c r="K14" s="704">
        <f t="shared" ref="K14:K21" si="0">G14*H14</f>
        <v>0</v>
      </c>
      <c r="L14" s="698"/>
      <c r="M14" s="699"/>
      <c r="N14" s="699"/>
      <c r="O14" s="699"/>
      <c r="P14" s="699"/>
      <c r="Q14" s="699"/>
      <c r="R14" s="700"/>
      <c r="S14" s="701"/>
    </row>
    <row r="15" spans="1:19" s="702" customFormat="1" ht="43.5" customHeight="1" thickBot="1" x14ac:dyDescent="0.35">
      <c r="A15" s="703" t="s">
        <v>129</v>
      </c>
      <c r="B15" s="705" t="s">
        <v>130</v>
      </c>
      <c r="C15" s="706" t="s">
        <v>131</v>
      </c>
      <c r="D15" s="707" t="s">
        <v>132</v>
      </c>
      <c r="E15" s="708"/>
      <c r="F15" s="709"/>
      <c r="G15" s="710"/>
      <c r="H15" s="711">
        <v>140</v>
      </c>
      <c r="I15" s="712">
        <v>215</v>
      </c>
      <c r="J15" s="713">
        <v>15</v>
      </c>
      <c r="K15" s="704">
        <f t="shared" si="0"/>
        <v>0</v>
      </c>
      <c r="L15" s="751"/>
      <c r="M15" s="752"/>
      <c r="N15" s="752"/>
      <c r="O15" s="752"/>
      <c r="P15" s="752"/>
      <c r="Q15" s="752"/>
      <c r="R15" s="753"/>
      <c r="S15" s="701"/>
    </row>
    <row r="16" spans="1:19" s="702" customFormat="1" ht="43.5" customHeight="1" thickBot="1" x14ac:dyDescent="0.35">
      <c r="A16" s="703" t="s">
        <v>513</v>
      </c>
      <c r="B16" s="705" t="s">
        <v>38</v>
      </c>
      <c r="C16" s="706" t="s">
        <v>18</v>
      </c>
      <c r="D16" s="707" t="s">
        <v>57</v>
      </c>
      <c r="E16" s="708"/>
      <c r="F16" s="709"/>
      <c r="G16" s="710"/>
      <c r="H16" s="711">
        <v>115</v>
      </c>
      <c r="I16" s="712"/>
      <c r="J16" s="713">
        <v>8</v>
      </c>
      <c r="K16" s="704">
        <f t="shared" si="0"/>
        <v>0</v>
      </c>
      <c r="L16" s="751"/>
      <c r="M16" s="752"/>
      <c r="N16" s="752"/>
      <c r="O16" s="752"/>
      <c r="P16" s="752"/>
      <c r="Q16" s="752"/>
      <c r="R16" s="753"/>
      <c r="S16" s="701"/>
    </row>
    <row r="17" spans="1:19" s="702" customFormat="1" ht="43.5" customHeight="1" thickBot="1" x14ac:dyDescent="0.35">
      <c r="A17" s="703" t="s">
        <v>512</v>
      </c>
      <c r="B17" s="705" t="s">
        <v>38</v>
      </c>
      <c r="C17" s="706" t="s">
        <v>18</v>
      </c>
      <c r="D17" s="707" t="s">
        <v>57</v>
      </c>
      <c r="E17" s="708"/>
      <c r="F17" s="709"/>
      <c r="G17" s="710"/>
      <c r="H17" s="711">
        <v>115</v>
      </c>
      <c r="I17" s="712"/>
      <c r="J17" s="713">
        <v>8</v>
      </c>
      <c r="K17" s="704">
        <f t="shared" si="0"/>
        <v>0</v>
      </c>
      <c r="L17" s="751"/>
      <c r="M17" s="752"/>
      <c r="N17" s="752"/>
      <c r="O17" s="752"/>
      <c r="P17" s="752"/>
      <c r="Q17" s="752"/>
      <c r="R17" s="753"/>
      <c r="S17" s="701"/>
    </row>
    <row r="18" spans="1:19" s="702" customFormat="1" ht="43.5" customHeight="1" thickBot="1" x14ac:dyDescent="0.35">
      <c r="A18" s="703" t="s">
        <v>506</v>
      </c>
      <c r="B18" s="705" t="s">
        <v>130</v>
      </c>
      <c r="C18" s="706" t="s">
        <v>167</v>
      </c>
      <c r="D18" s="707" t="s">
        <v>165</v>
      </c>
      <c r="E18" s="708"/>
      <c r="F18" s="709"/>
      <c r="G18" s="710"/>
      <c r="H18" s="711">
        <v>116</v>
      </c>
      <c r="I18" s="712">
        <v>180</v>
      </c>
      <c r="J18" s="713">
        <v>16</v>
      </c>
      <c r="K18" s="704">
        <f t="shared" si="0"/>
        <v>0</v>
      </c>
      <c r="L18" s="751"/>
      <c r="M18" s="752"/>
      <c r="N18" s="752"/>
      <c r="O18" s="752"/>
      <c r="P18" s="752"/>
      <c r="Q18" s="752"/>
      <c r="R18" s="753"/>
      <c r="S18" s="701"/>
    </row>
    <row r="19" spans="1:19" s="702" customFormat="1" ht="43.5" customHeight="1" thickBot="1" x14ac:dyDescent="0.35">
      <c r="A19" s="703" t="s">
        <v>507</v>
      </c>
      <c r="B19" s="705" t="s">
        <v>130</v>
      </c>
      <c r="C19" s="706" t="s">
        <v>167</v>
      </c>
      <c r="D19" s="707" t="s">
        <v>166</v>
      </c>
      <c r="E19" s="708"/>
      <c r="F19" s="709"/>
      <c r="G19" s="710"/>
      <c r="H19" s="711">
        <v>116</v>
      </c>
      <c r="I19" s="712">
        <v>180</v>
      </c>
      <c r="J19" s="713">
        <v>16</v>
      </c>
      <c r="K19" s="704">
        <f t="shared" si="0"/>
        <v>0</v>
      </c>
      <c r="L19" s="745"/>
      <c r="M19" s="746"/>
      <c r="N19" s="746"/>
      <c r="O19" s="746"/>
      <c r="P19" s="746"/>
      <c r="Q19" s="746"/>
      <c r="R19" s="747"/>
      <c r="S19" s="701"/>
    </row>
    <row r="20" spans="1:19" s="702" customFormat="1" ht="43.5" customHeight="1" thickBot="1" x14ac:dyDescent="0.35">
      <c r="A20" s="703" t="s">
        <v>505</v>
      </c>
      <c r="B20" s="705" t="s">
        <v>504</v>
      </c>
      <c r="C20" s="706" t="s">
        <v>374</v>
      </c>
      <c r="D20" s="707" t="s">
        <v>185</v>
      </c>
      <c r="E20" s="708"/>
      <c r="F20" s="709"/>
      <c r="G20" s="710"/>
      <c r="H20" s="711">
        <v>116</v>
      </c>
      <c r="I20" s="712">
        <v>225</v>
      </c>
      <c r="J20" s="713">
        <v>9</v>
      </c>
      <c r="K20" s="704">
        <f t="shared" si="0"/>
        <v>0</v>
      </c>
      <c r="L20" s="748"/>
      <c r="M20" s="749"/>
      <c r="N20" s="749"/>
      <c r="O20" s="749"/>
      <c r="P20" s="749"/>
      <c r="Q20" s="749"/>
      <c r="R20" s="750"/>
      <c r="S20" s="701"/>
    </row>
    <row r="21" spans="1:19" s="702" customFormat="1" ht="43.5" customHeight="1" thickBot="1" x14ac:dyDescent="0.35">
      <c r="A21" s="703" t="s">
        <v>514</v>
      </c>
      <c r="B21" s="705" t="s">
        <v>17</v>
      </c>
      <c r="C21" s="706" t="s">
        <v>374</v>
      </c>
      <c r="D21" s="707" t="s">
        <v>49</v>
      </c>
      <c r="E21" s="708"/>
      <c r="F21" s="709"/>
      <c r="G21" s="710"/>
      <c r="H21" s="711">
        <v>116</v>
      </c>
      <c r="I21" s="712">
        <v>225</v>
      </c>
      <c r="J21" s="713">
        <v>9</v>
      </c>
      <c r="K21" s="704">
        <f t="shared" si="0"/>
        <v>0</v>
      </c>
      <c r="L21" s="751"/>
      <c r="M21" s="752"/>
      <c r="N21" s="752"/>
      <c r="O21" s="752"/>
      <c r="P21" s="752"/>
      <c r="Q21" s="752"/>
      <c r="R21" s="753"/>
      <c r="S21" s="701"/>
    </row>
    <row r="22" spans="1:19" s="702" customFormat="1" ht="43.5" customHeight="1" thickBot="1" x14ac:dyDescent="0.35">
      <c r="A22" s="703" t="s">
        <v>501</v>
      </c>
      <c r="B22" s="705" t="s">
        <v>31</v>
      </c>
      <c r="C22" s="706" t="s">
        <v>379</v>
      </c>
      <c r="D22" s="707" t="s">
        <v>473</v>
      </c>
      <c r="E22" s="708"/>
      <c r="F22" s="709"/>
      <c r="G22" s="710"/>
      <c r="H22" s="711">
        <v>105</v>
      </c>
      <c r="I22" s="712"/>
      <c r="J22" s="713">
        <v>10</v>
      </c>
      <c r="K22" s="704">
        <f t="shared" ref="K22:K35" si="1">H22*G22</f>
        <v>0</v>
      </c>
      <c r="L22" s="698"/>
      <c r="M22" s="699"/>
      <c r="N22" s="699"/>
      <c r="O22" s="699"/>
      <c r="P22" s="699"/>
      <c r="Q22" s="699"/>
      <c r="R22" s="700"/>
      <c r="S22" s="701"/>
    </row>
    <row r="23" spans="1:19" s="702" customFormat="1" ht="43.5" customHeight="1" thickBot="1" x14ac:dyDescent="0.35">
      <c r="A23" s="703" t="s">
        <v>495</v>
      </c>
      <c r="B23" s="705" t="s">
        <v>31</v>
      </c>
      <c r="C23" s="706" t="s">
        <v>379</v>
      </c>
      <c r="D23" s="707" t="s">
        <v>473</v>
      </c>
      <c r="E23" s="708"/>
      <c r="F23" s="709"/>
      <c r="G23" s="710"/>
      <c r="H23" s="711">
        <v>105</v>
      </c>
      <c r="I23" s="712"/>
      <c r="J23" s="713">
        <v>10</v>
      </c>
      <c r="K23" s="704">
        <f t="shared" si="1"/>
        <v>0</v>
      </c>
      <c r="L23" s="698"/>
      <c r="M23" s="699"/>
      <c r="N23" s="699"/>
      <c r="O23" s="699"/>
      <c r="P23" s="699"/>
      <c r="Q23" s="699"/>
      <c r="R23" s="700"/>
      <c r="S23" s="701"/>
    </row>
    <row r="24" spans="1:19" s="702" customFormat="1" ht="43.5" customHeight="1" thickBot="1" x14ac:dyDescent="0.35">
      <c r="A24" s="703" t="s">
        <v>284</v>
      </c>
      <c r="B24" s="705" t="s">
        <v>17</v>
      </c>
      <c r="C24" s="706" t="s">
        <v>131</v>
      </c>
      <c r="D24" s="707" t="s">
        <v>285</v>
      </c>
      <c r="E24" s="708"/>
      <c r="F24" s="709"/>
      <c r="G24" s="710"/>
      <c r="H24" s="711">
        <v>147</v>
      </c>
      <c r="I24" s="712"/>
      <c r="J24" s="713">
        <v>6</v>
      </c>
      <c r="K24" s="704">
        <f t="shared" si="1"/>
        <v>0</v>
      </c>
      <c r="L24" s="698"/>
      <c r="M24" s="699"/>
      <c r="N24" s="699"/>
      <c r="O24" s="699"/>
      <c r="P24" s="699"/>
      <c r="Q24" s="699"/>
      <c r="R24" s="700"/>
      <c r="S24" s="701"/>
    </row>
    <row r="25" spans="1:19" s="702" customFormat="1" ht="43.5" customHeight="1" thickBot="1" x14ac:dyDescent="0.35">
      <c r="A25" s="703" t="s">
        <v>286</v>
      </c>
      <c r="B25" s="705" t="s">
        <v>17</v>
      </c>
      <c r="C25" s="706" t="s">
        <v>131</v>
      </c>
      <c r="D25" s="707" t="s">
        <v>287</v>
      </c>
      <c r="E25" s="708"/>
      <c r="F25" s="709"/>
      <c r="G25" s="710"/>
      <c r="H25" s="711">
        <v>147</v>
      </c>
      <c r="I25" s="712"/>
      <c r="J25" s="713">
        <v>6</v>
      </c>
      <c r="K25" s="704">
        <f t="shared" si="1"/>
        <v>0</v>
      </c>
      <c r="L25" s="751"/>
      <c r="M25" s="752"/>
      <c r="N25" s="752"/>
      <c r="O25" s="752"/>
      <c r="P25" s="752"/>
      <c r="Q25" s="752"/>
      <c r="R25" s="753"/>
      <c r="S25" s="701"/>
    </row>
    <row r="26" spans="1:19" s="702" customFormat="1" ht="43.5" customHeight="1" thickBot="1" x14ac:dyDescent="0.35">
      <c r="A26" s="703" t="s">
        <v>503</v>
      </c>
      <c r="B26" s="705" t="s">
        <v>31</v>
      </c>
      <c r="C26" s="706" t="s">
        <v>131</v>
      </c>
      <c r="D26" s="707" t="s">
        <v>292</v>
      </c>
      <c r="E26" s="708"/>
      <c r="F26" s="709"/>
      <c r="G26" s="710"/>
      <c r="H26" s="711">
        <v>121</v>
      </c>
      <c r="I26" s="712"/>
      <c r="J26" s="713">
        <v>10</v>
      </c>
      <c r="K26" s="704">
        <f t="shared" si="1"/>
        <v>0</v>
      </c>
      <c r="L26" s="698"/>
      <c r="M26" s="699"/>
      <c r="N26" s="699"/>
      <c r="O26" s="699"/>
      <c r="P26" s="699"/>
      <c r="Q26" s="699"/>
      <c r="R26" s="700"/>
      <c r="S26" s="701"/>
    </row>
    <row r="27" spans="1:19" s="702" customFormat="1" ht="43.5" customHeight="1" thickBot="1" x14ac:dyDescent="0.35">
      <c r="A27" s="703" t="s">
        <v>515</v>
      </c>
      <c r="B27" s="705" t="s">
        <v>31</v>
      </c>
      <c r="C27" s="706" t="s">
        <v>131</v>
      </c>
      <c r="D27" s="707" t="s">
        <v>278</v>
      </c>
      <c r="E27" s="708"/>
      <c r="F27" s="709"/>
      <c r="G27" s="710"/>
      <c r="H27" s="711">
        <v>121</v>
      </c>
      <c r="I27" s="712"/>
      <c r="J27" s="713">
        <v>10</v>
      </c>
      <c r="K27" s="704">
        <f t="shared" si="1"/>
        <v>0</v>
      </c>
      <c r="L27" s="698"/>
      <c r="M27" s="699"/>
      <c r="N27" s="699"/>
      <c r="O27" s="699"/>
      <c r="P27" s="699"/>
      <c r="Q27" s="699"/>
      <c r="R27" s="700"/>
      <c r="S27" s="701"/>
    </row>
    <row r="28" spans="1:19" s="702" customFormat="1" ht="43.5" customHeight="1" thickBot="1" x14ac:dyDescent="0.35">
      <c r="A28" s="703" t="s">
        <v>496</v>
      </c>
      <c r="B28" s="705" t="s">
        <v>31</v>
      </c>
      <c r="C28" s="706" t="s">
        <v>54</v>
      </c>
      <c r="D28" s="707" t="s">
        <v>445</v>
      </c>
      <c r="E28" s="708"/>
      <c r="F28" s="709"/>
      <c r="G28" s="710"/>
      <c r="H28" s="711">
        <v>80</v>
      </c>
      <c r="I28" s="712"/>
      <c r="J28" s="713">
        <v>8</v>
      </c>
      <c r="K28" s="704">
        <f t="shared" si="1"/>
        <v>0</v>
      </c>
      <c r="L28" s="698"/>
      <c r="M28" s="699"/>
      <c r="N28" s="699"/>
      <c r="O28" s="699"/>
      <c r="P28" s="699"/>
      <c r="Q28" s="699"/>
      <c r="R28" s="700"/>
      <c r="S28" s="701"/>
    </row>
    <row r="29" spans="1:19" s="702" customFormat="1" ht="43.5" customHeight="1" thickBot="1" x14ac:dyDescent="0.35">
      <c r="A29" s="716" t="s">
        <v>498</v>
      </c>
      <c r="B29" s="705" t="s">
        <v>31</v>
      </c>
      <c r="C29" s="706" t="s">
        <v>54</v>
      </c>
      <c r="D29" s="707" t="s">
        <v>446</v>
      </c>
      <c r="E29" s="708"/>
      <c r="F29" s="709"/>
      <c r="G29" s="710"/>
      <c r="H29" s="711">
        <v>80</v>
      </c>
      <c r="I29" s="712"/>
      <c r="J29" s="713">
        <v>8</v>
      </c>
      <c r="K29" s="704">
        <f t="shared" si="1"/>
        <v>0</v>
      </c>
      <c r="L29" s="698"/>
      <c r="M29" s="699"/>
      <c r="N29" s="699"/>
      <c r="O29" s="699"/>
      <c r="P29" s="699"/>
      <c r="Q29" s="699"/>
      <c r="R29" s="700"/>
      <c r="S29" s="701"/>
    </row>
    <row r="30" spans="1:19" s="702" customFormat="1" ht="43.5" customHeight="1" thickBot="1" x14ac:dyDescent="0.35">
      <c r="A30" s="703" t="s">
        <v>499</v>
      </c>
      <c r="B30" s="705" t="s">
        <v>31</v>
      </c>
      <c r="C30" s="706" t="s">
        <v>54</v>
      </c>
      <c r="D30" s="707" t="s">
        <v>450</v>
      </c>
      <c r="E30" s="708"/>
      <c r="F30" s="709"/>
      <c r="G30" s="710"/>
      <c r="H30" s="711">
        <v>80</v>
      </c>
      <c r="I30" s="712"/>
      <c r="J30" s="713">
        <v>8</v>
      </c>
      <c r="K30" s="704">
        <f t="shared" si="1"/>
        <v>0</v>
      </c>
      <c r="L30" s="698"/>
      <c r="M30" s="699"/>
      <c r="N30" s="699"/>
      <c r="O30" s="699"/>
      <c r="P30" s="699"/>
      <c r="Q30" s="699"/>
      <c r="R30" s="700"/>
      <c r="S30" s="701"/>
    </row>
    <row r="31" spans="1:19" s="702" customFormat="1" ht="43.5" customHeight="1" thickBot="1" x14ac:dyDescent="0.35">
      <c r="A31" s="703" t="s">
        <v>497</v>
      </c>
      <c r="B31" s="705" t="s">
        <v>31</v>
      </c>
      <c r="C31" s="706" t="s">
        <v>442</v>
      </c>
      <c r="D31" s="707" t="s">
        <v>451</v>
      </c>
      <c r="E31" s="708"/>
      <c r="F31" s="709"/>
      <c r="G31" s="710"/>
      <c r="H31" s="711">
        <v>88</v>
      </c>
      <c r="I31" s="712"/>
      <c r="J31" s="713">
        <v>8</v>
      </c>
      <c r="K31" s="704">
        <f t="shared" si="1"/>
        <v>0</v>
      </c>
      <c r="L31" s="728"/>
      <c r="M31" s="729"/>
      <c r="N31" s="729"/>
      <c r="O31" s="729"/>
      <c r="P31" s="729"/>
      <c r="Q31" s="729"/>
      <c r="R31" s="730"/>
      <c r="S31" s="701"/>
    </row>
    <row r="32" spans="1:19" s="702" customFormat="1" ht="43.5" customHeight="1" thickBot="1" x14ac:dyDescent="0.35">
      <c r="A32" s="703" t="s">
        <v>500</v>
      </c>
      <c r="B32" s="705" t="s">
        <v>31</v>
      </c>
      <c r="C32" s="706" t="s">
        <v>442</v>
      </c>
      <c r="D32" s="707" t="s">
        <v>453</v>
      </c>
      <c r="E32" s="708"/>
      <c r="F32" s="709"/>
      <c r="G32" s="710"/>
      <c r="H32" s="711">
        <v>88</v>
      </c>
      <c r="I32" s="712"/>
      <c r="J32" s="713">
        <v>8</v>
      </c>
      <c r="K32" s="704">
        <f t="shared" si="1"/>
        <v>0</v>
      </c>
      <c r="L32" s="728"/>
      <c r="M32" s="729"/>
      <c r="N32" s="729"/>
      <c r="O32" s="729"/>
      <c r="P32" s="729"/>
      <c r="Q32" s="729"/>
      <c r="R32" s="730"/>
      <c r="S32" s="701"/>
    </row>
    <row r="33" spans="1:19" s="702" customFormat="1" ht="43.5" customHeight="1" thickBot="1" x14ac:dyDescent="0.35">
      <c r="A33" s="716" t="s">
        <v>508</v>
      </c>
      <c r="B33" s="705" t="s">
        <v>31</v>
      </c>
      <c r="C33" s="706" t="s">
        <v>32</v>
      </c>
      <c r="D33" s="707" t="s">
        <v>73</v>
      </c>
      <c r="E33" s="708"/>
      <c r="F33" s="709"/>
      <c r="G33" s="710"/>
      <c r="H33" s="711">
        <v>135</v>
      </c>
      <c r="I33" s="712">
        <v>220</v>
      </c>
      <c r="J33" s="713">
        <v>15</v>
      </c>
      <c r="K33" s="704">
        <f t="shared" si="1"/>
        <v>0</v>
      </c>
      <c r="L33" s="698"/>
      <c r="M33" s="699"/>
      <c r="N33" s="699"/>
      <c r="O33" s="699"/>
      <c r="P33" s="699"/>
      <c r="Q33" s="699"/>
      <c r="R33" s="700"/>
      <c r="S33" s="701"/>
    </row>
    <row r="34" spans="1:19" s="702" customFormat="1" ht="43.5" customHeight="1" thickBot="1" x14ac:dyDescent="0.35">
      <c r="A34" s="703" t="s">
        <v>509</v>
      </c>
      <c r="B34" s="705" t="s">
        <v>31</v>
      </c>
      <c r="C34" s="706" t="s">
        <v>32</v>
      </c>
      <c r="D34" s="707" t="s">
        <v>75</v>
      </c>
      <c r="E34" s="708"/>
      <c r="F34" s="709"/>
      <c r="G34" s="710"/>
      <c r="H34" s="711">
        <v>135</v>
      </c>
      <c r="I34" s="712">
        <v>220</v>
      </c>
      <c r="J34" s="713">
        <v>15</v>
      </c>
      <c r="K34" s="704">
        <f t="shared" si="1"/>
        <v>0</v>
      </c>
      <c r="L34" s="751"/>
      <c r="M34" s="752"/>
      <c r="N34" s="752"/>
      <c r="O34" s="752"/>
      <c r="P34" s="752"/>
      <c r="Q34" s="752"/>
      <c r="R34" s="753"/>
      <c r="S34" s="701"/>
    </row>
    <row r="35" spans="1:19" s="702" customFormat="1" ht="43.5" customHeight="1" thickBot="1" x14ac:dyDescent="0.35">
      <c r="A35" s="703" t="s">
        <v>510</v>
      </c>
      <c r="B35" s="705" t="s">
        <v>31</v>
      </c>
      <c r="C35" s="706" t="s">
        <v>32</v>
      </c>
      <c r="D35" s="707" t="s">
        <v>77</v>
      </c>
      <c r="E35" s="708"/>
      <c r="F35" s="709"/>
      <c r="G35" s="710"/>
      <c r="H35" s="711">
        <v>135</v>
      </c>
      <c r="I35" s="712">
        <v>220</v>
      </c>
      <c r="J35" s="713">
        <v>15</v>
      </c>
      <c r="K35" s="704">
        <f t="shared" si="1"/>
        <v>0</v>
      </c>
      <c r="L35" s="698"/>
      <c r="M35" s="699"/>
      <c r="N35" s="699"/>
      <c r="O35" s="699"/>
      <c r="P35" s="699"/>
      <c r="Q35" s="699"/>
      <c r="R35" s="700"/>
      <c r="S35" s="701"/>
    </row>
    <row r="36" spans="1:19" s="11" customFormat="1" ht="30" customHeight="1" thickBot="1" x14ac:dyDescent="0.35">
      <c r="A36" s="829" t="s">
        <v>389</v>
      </c>
      <c r="B36" s="830"/>
      <c r="C36" s="830"/>
      <c r="D36" s="830"/>
      <c r="E36" s="830"/>
      <c r="F36" s="830"/>
      <c r="G36" s="830"/>
      <c r="H36" s="830"/>
      <c r="I36" s="830"/>
      <c r="J36" s="830"/>
      <c r="K36" s="830"/>
      <c r="L36" s="831"/>
      <c r="M36" s="832"/>
      <c r="N36" s="832"/>
      <c r="O36" s="832"/>
      <c r="P36" s="832"/>
      <c r="Q36" s="832"/>
      <c r="R36" s="833"/>
      <c r="S36" s="686"/>
    </row>
    <row r="37" spans="1:19" s="11" customFormat="1" ht="27.75" customHeight="1" thickBot="1" x14ac:dyDescent="0.35">
      <c r="A37" s="636" t="s">
        <v>441</v>
      </c>
      <c r="B37" s="637"/>
      <c r="C37" s="637"/>
      <c r="D37" s="638"/>
      <c r="E37" s="637"/>
      <c r="F37" s="637"/>
      <c r="G37" s="639"/>
      <c r="H37" s="640"/>
      <c r="I37" s="641"/>
      <c r="J37" s="642"/>
      <c r="K37" s="643"/>
      <c r="L37" s="834"/>
      <c r="M37" s="835"/>
      <c r="N37" s="835"/>
      <c r="O37" s="835"/>
      <c r="P37" s="835"/>
      <c r="Q37" s="835"/>
      <c r="R37" s="836"/>
      <c r="S37" s="686"/>
    </row>
    <row r="38" spans="1:19" s="634" customFormat="1" ht="30" customHeight="1" thickBot="1" x14ac:dyDescent="0.35">
      <c r="A38" s="644" t="s">
        <v>444</v>
      </c>
      <c r="B38" s="121" t="s">
        <v>31</v>
      </c>
      <c r="C38" s="64" t="s">
        <v>54</v>
      </c>
      <c r="D38" s="344" t="s">
        <v>445</v>
      </c>
      <c r="E38" s="444"/>
      <c r="F38" s="65"/>
      <c r="G38" s="445"/>
      <c r="H38" s="759">
        <v>107</v>
      </c>
      <c r="I38" s="67"/>
      <c r="J38" s="125">
        <v>8</v>
      </c>
      <c r="K38" s="635">
        <f t="shared" ref="K38:K46" si="2">G38*H38</f>
        <v>0</v>
      </c>
      <c r="L38" s="834"/>
      <c r="M38" s="835"/>
      <c r="N38" s="835"/>
      <c r="O38" s="835"/>
      <c r="P38" s="835"/>
      <c r="Q38" s="835"/>
      <c r="R38" s="836"/>
      <c r="S38" s="690"/>
    </row>
    <row r="39" spans="1:19" s="634" customFormat="1" ht="30" customHeight="1" thickBot="1" x14ac:dyDescent="0.35">
      <c r="A39" s="457" t="s">
        <v>443</v>
      </c>
      <c r="B39" s="121" t="s">
        <v>31</v>
      </c>
      <c r="C39" s="64" t="s">
        <v>54</v>
      </c>
      <c r="D39" s="320" t="s">
        <v>446</v>
      </c>
      <c r="E39" s="26"/>
      <c r="F39" s="27"/>
      <c r="G39" s="29"/>
      <c r="H39" s="760">
        <v>107</v>
      </c>
      <c r="I39" s="22"/>
      <c r="J39" s="28">
        <v>8</v>
      </c>
      <c r="K39" s="635">
        <f t="shared" si="2"/>
        <v>0</v>
      </c>
      <c r="L39" s="834"/>
      <c r="M39" s="835"/>
      <c r="N39" s="835"/>
      <c r="O39" s="835"/>
      <c r="P39" s="835"/>
      <c r="Q39" s="835"/>
      <c r="R39" s="836"/>
      <c r="S39" s="690"/>
    </row>
    <row r="40" spans="1:19" s="634" customFormat="1" ht="30" customHeight="1" thickBot="1" x14ac:dyDescent="0.35">
      <c r="A40" s="645" t="s">
        <v>454</v>
      </c>
      <c r="B40" s="121" t="s">
        <v>31</v>
      </c>
      <c r="C40" s="64" t="s">
        <v>54</v>
      </c>
      <c r="D40" s="321" t="s">
        <v>447</v>
      </c>
      <c r="E40" s="83"/>
      <c r="F40" s="84"/>
      <c r="G40" s="85"/>
      <c r="H40" s="761">
        <v>107</v>
      </c>
      <c r="I40" s="31"/>
      <c r="J40" s="86">
        <v>8</v>
      </c>
      <c r="K40" s="635">
        <f t="shared" si="2"/>
        <v>0</v>
      </c>
      <c r="L40" s="834"/>
      <c r="M40" s="835"/>
      <c r="N40" s="835"/>
      <c r="O40" s="835"/>
      <c r="P40" s="835"/>
      <c r="Q40" s="835"/>
      <c r="R40" s="836"/>
      <c r="S40" s="690"/>
    </row>
    <row r="41" spans="1:19" s="634" customFormat="1" ht="30" customHeight="1" thickBot="1" x14ac:dyDescent="0.35">
      <c r="A41" s="457" t="s">
        <v>455</v>
      </c>
      <c r="B41" s="121" t="s">
        <v>31</v>
      </c>
      <c r="C41" s="64" t="s">
        <v>54</v>
      </c>
      <c r="D41" s="321" t="s">
        <v>448</v>
      </c>
      <c r="E41" s="83"/>
      <c r="F41" s="84"/>
      <c r="G41" s="85"/>
      <c r="H41" s="761">
        <v>107</v>
      </c>
      <c r="I41" s="31"/>
      <c r="J41" s="86">
        <v>8</v>
      </c>
      <c r="K41" s="635">
        <f t="shared" si="2"/>
        <v>0</v>
      </c>
      <c r="L41" s="834"/>
      <c r="M41" s="835"/>
      <c r="N41" s="835"/>
      <c r="O41" s="835"/>
      <c r="P41" s="835"/>
      <c r="Q41" s="835"/>
      <c r="R41" s="836"/>
      <c r="S41" s="690"/>
    </row>
    <row r="42" spans="1:19" s="634" customFormat="1" ht="30" customHeight="1" thickBot="1" x14ac:dyDescent="0.35">
      <c r="A42" s="645" t="s">
        <v>493</v>
      </c>
      <c r="B42" s="121" t="s">
        <v>31</v>
      </c>
      <c r="C42" s="64" t="s">
        <v>54</v>
      </c>
      <c r="D42" s="321" t="s">
        <v>450</v>
      </c>
      <c r="E42" s="83"/>
      <c r="F42" s="84"/>
      <c r="G42" s="85"/>
      <c r="H42" s="761">
        <v>107</v>
      </c>
      <c r="I42" s="31"/>
      <c r="J42" s="86">
        <v>8</v>
      </c>
      <c r="K42" s="635">
        <f t="shared" si="2"/>
        <v>0</v>
      </c>
      <c r="L42" s="834"/>
      <c r="M42" s="835"/>
      <c r="N42" s="835"/>
      <c r="O42" s="835"/>
      <c r="P42" s="835"/>
      <c r="Q42" s="835"/>
      <c r="R42" s="836"/>
      <c r="S42" s="690"/>
    </row>
    <row r="43" spans="1:19" s="634" customFormat="1" ht="30" customHeight="1" thickBot="1" x14ac:dyDescent="0.35">
      <c r="A43" s="457" t="s">
        <v>494</v>
      </c>
      <c r="B43" s="121" t="s">
        <v>31</v>
      </c>
      <c r="C43" s="64" t="s">
        <v>54</v>
      </c>
      <c r="D43" s="321" t="s">
        <v>449</v>
      </c>
      <c r="E43" s="83"/>
      <c r="F43" s="84"/>
      <c r="G43" s="85"/>
      <c r="H43" s="761">
        <v>107</v>
      </c>
      <c r="I43" s="31"/>
      <c r="J43" s="86">
        <v>8</v>
      </c>
      <c r="K43" s="635">
        <f t="shared" si="2"/>
        <v>0</v>
      </c>
      <c r="L43" s="834"/>
      <c r="M43" s="835"/>
      <c r="N43" s="835"/>
      <c r="O43" s="835"/>
      <c r="P43" s="835"/>
      <c r="Q43" s="835"/>
      <c r="R43" s="836"/>
      <c r="S43" s="690"/>
    </row>
    <row r="44" spans="1:19" s="634" customFormat="1" ht="30" customHeight="1" thickBot="1" x14ac:dyDescent="0.35">
      <c r="A44" s="645" t="s">
        <v>456</v>
      </c>
      <c r="B44" s="121" t="s">
        <v>31</v>
      </c>
      <c r="C44" s="82" t="s">
        <v>442</v>
      </c>
      <c r="D44" s="321" t="s">
        <v>451</v>
      </c>
      <c r="E44" s="83"/>
      <c r="F44" s="84"/>
      <c r="G44" s="85"/>
      <c r="H44" s="761">
        <v>112</v>
      </c>
      <c r="I44" s="31"/>
      <c r="J44" s="86">
        <v>8</v>
      </c>
      <c r="K44" s="635">
        <f t="shared" si="2"/>
        <v>0</v>
      </c>
      <c r="L44" s="834"/>
      <c r="M44" s="835"/>
      <c r="N44" s="835"/>
      <c r="O44" s="835"/>
      <c r="P44" s="835"/>
      <c r="Q44" s="835"/>
      <c r="R44" s="836"/>
      <c r="S44" s="690"/>
    </row>
    <row r="45" spans="1:19" s="634" customFormat="1" ht="30" customHeight="1" thickBot="1" x14ac:dyDescent="0.35">
      <c r="A45" s="457" t="s">
        <v>457</v>
      </c>
      <c r="B45" s="121" t="s">
        <v>31</v>
      </c>
      <c r="C45" s="82" t="s">
        <v>442</v>
      </c>
      <c r="D45" s="321" t="s">
        <v>452</v>
      </c>
      <c r="E45" s="83"/>
      <c r="F45" s="84"/>
      <c r="G45" s="85"/>
      <c r="H45" s="761">
        <v>112</v>
      </c>
      <c r="I45" s="31"/>
      <c r="J45" s="86">
        <v>8</v>
      </c>
      <c r="K45" s="635">
        <f t="shared" si="2"/>
        <v>0</v>
      </c>
      <c r="L45" s="834"/>
      <c r="M45" s="835"/>
      <c r="N45" s="835"/>
      <c r="O45" s="835"/>
      <c r="P45" s="835"/>
      <c r="Q45" s="835"/>
      <c r="R45" s="836"/>
      <c r="S45" s="690"/>
    </row>
    <row r="46" spans="1:19" s="634" customFormat="1" ht="30" customHeight="1" thickBot="1" x14ac:dyDescent="0.35">
      <c r="A46" s="645" t="s">
        <v>458</v>
      </c>
      <c r="B46" s="121" t="s">
        <v>31</v>
      </c>
      <c r="C46" s="82" t="s">
        <v>442</v>
      </c>
      <c r="D46" s="321" t="s">
        <v>453</v>
      </c>
      <c r="E46" s="83"/>
      <c r="F46" s="84"/>
      <c r="G46" s="85"/>
      <c r="H46" s="761">
        <v>112</v>
      </c>
      <c r="I46" s="31"/>
      <c r="J46" s="86">
        <v>8</v>
      </c>
      <c r="K46" s="115">
        <f t="shared" si="2"/>
        <v>0</v>
      </c>
      <c r="L46" s="834"/>
      <c r="M46" s="835"/>
      <c r="N46" s="835"/>
      <c r="O46" s="835"/>
      <c r="P46" s="835"/>
      <c r="Q46" s="835"/>
      <c r="R46" s="836"/>
      <c r="S46" s="690"/>
    </row>
    <row r="47" spans="1:19" s="304" customFormat="1" ht="30.75" customHeight="1" thickBot="1" x14ac:dyDescent="0.35">
      <c r="A47" s="636" t="s">
        <v>302</v>
      </c>
      <c r="B47" s="637"/>
      <c r="C47" s="637"/>
      <c r="D47" s="638"/>
      <c r="E47" s="637"/>
      <c r="F47" s="637"/>
      <c r="G47" s="639"/>
      <c r="H47" s="640"/>
      <c r="I47" s="641"/>
      <c r="J47" s="642"/>
      <c r="K47" s="115"/>
      <c r="L47" s="835"/>
      <c r="M47" s="835"/>
      <c r="N47" s="835"/>
      <c r="O47" s="835"/>
      <c r="P47" s="835"/>
      <c r="Q47" s="835"/>
      <c r="R47" s="836"/>
      <c r="S47" s="685"/>
    </row>
    <row r="48" spans="1:19" s="11" customFormat="1" ht="30" customHeight="1" thickBot="1" x14ac:dyDescent="0.35">
      <c r="A48" s="644" t="s">
        <v>353</v>
      </c>
      <c r="B48" s="121" t="s">
        <v>26</v>
      </c>
      <c r="C48" s="64" t="s">
        <v>27</v>
      </c>
      <c r="D48" s="344" t="s">
        <v>171</v>
      </c>
      <c r="E48" s="444"/>
      <c r="F48" s="65"/>
      <c r="G48" s="445"/>
      <c r="H48" s="282">
        <v>150</v>
      </c>
      <c r="I48" s="67">
        <v>215</v>
      </c>
      <c r="J48" s="125">
        <v>15</v>
      </c>
      <c r="K48" s="115">
        <f>G48*H48</f>
        <v>0</v>
      </c>
      <c r="L48" s="834"/>
      <c r="M48" s="835"/>
      <c r="N48" s="835"/>
      <c r="O48" s="835"/>
      <c r="P48" s="835"/>
      <c r="Q48" s="835"/>
      <c r="R48" s="836"/>
      <c r="S48" s="686"/>
    </row>
    <row r="49" spans="1:19" s="11" customFormat="1" ht="30" customHeight="1" thickBot="1" x14ac:dyDescent="0.35">
      <c r="A49" s="457" t="s">
        <v>354</v>
      </c>
      <c r="B49" s="24" t="s">
        <v>26</v>
      </c>
      <c r="C49" s="25" t="s">
        <v>27</v>
      </c>
      <c r="D49" s="320" t="s">
        <v>172</v>
      </c>
      <c r="E49" s="26"/>
      <c r="F49" s="27"/>
      <c r="G49" s="29"/>
      <c r="H49" s="286">
        <v>150</v>
      </c>
      <c r="I49" s="22">
        <v>215</v>
      </c>
      <c r="J49" s="28">
        <v>15</v>
      </c>
      <c r="K49" s="200">
        <f>G49*H49</f>
        <v>0</v>
      </c>
      <c r="L49" s="834"/>
      <c r="M49" s="835"/>
      <c r="N49" s="835"/>
      <c r="O49" s="835"/>
      <c r="P49" s="835"/>
      <c r="Q49" s="835"/>
      <c r="R49" s="836"/>
      <c r="S49" s="686"/>
    </row>
    <row r="50" spans="1:19" s="11" customFormat="1" ht="30" customHeight="1" thickBot="1" x14ac:dyDescent="0.35">
      <c r="A50" s="645" t="s">
        <v>355</v>
      </c>
      <c r="B50" s="81" t="s">
        <v>26</v>
      </c>
      <c r="C50" s="82" t="s">
        <v>64</v>
      </c>
      <c r="D50" s="321" t="s">
        <v>233</v>
      </c>
      <c r="E50" s="83"/>
      <c r="F50" s="84"/>
      <c r="G50" s="85"/>
      <c r="H50" s="287">
        <v>84</v>
      </c>
      <c r="I50" s="31">
        <v>125</v>
      </c>
      <c r="J50" s="86">
        <v>20</v>
      </c>
      <c r="K50" s="200">
        <f>G50*H50</f>
        <v>0</v>
      </c>
      <c r="L50" s="834"/>
      <c r="M50" s="835"/>
      <c r="N50" s="835"/>
      <c r="O50" s="835"/>
      <c r="P50" s="835"/>
      <c r="Q50" s="835"/>
      <c r="R50" s="836"/>
      <c r="S50" s="686"/>
    </row>
    <row r="51" spans="1:19" ht="30" customHeight="1" thickBot="1" x14ac:dyDescent="0.35">
      <c r="A51" s="457" t="s">
        <v>356</v>
      </c>
      <c r="B51" s="24" t="s">
        <v>26</v>
      </c>
      <c r="C51" s="25" t="s">
        <v>19</v>
      </c>
      <c r="D51" s="320" t="s">
        <v>234</v>
      </c>
      <c r="E51" s="26"/>
      <c r="F51" s="27"/>
      <c r="G51" s="29"/>
      <c r="H51" s="286">
        <v>480</v>
      </c>
      <c r="I51" s="22">
        <v>640</v>
      </c>
      <c r="J51" s="28">
        <v>20</v>
      </c>
      <c r="K51" s="200">
        <f t="shared" ref="K51:K52" si="3">G51*H51</f>
        <v>0</v>
      </c>
      <c r="L51" s="834"/>
      <c r="M51" s="835"/>
      <c r="N51" s="835"/>
      <c r="O51" s="835"/>
      <c r="P51" s="835"/>
      <c r="Q51" s="835"/>
      <c r="R51" s="836"/>
    </row>
    <row r="52" spans="1:19" ht="30" customHeight="1" thickBot="1" x14ac:dyDescent="0.35">
      <c r="A52" s="646" t="s">
        <v>357</v>
      </c>
      <c r="B52" s="87" t="s">
        <v>26</v>
      </c>
      <c r="C52" s="88" t="s">
        <v>19</v>
      </c>
      <c r="D52" s="322" t="s">
        <v>235</v>
      </c>
      <c r="E52" s="89"/>
      <c r="F52" s="90"/>
      <c r="G52" s="91"/>
      <c r="H52" s="283">
        <v>480</v>
      </c>
      <c r="I52" s="92">
        <v>640</v>
      </c>
      <c r="J52" s="93">
        <v>20</v>
      </c>
      <c r="K52" s="200">
        <f t="shared" si="3"/>
        <v>0</v>
      </c>
      <c r="L52" s="834"/>
      <c r="M52" s="835"/>
      <c r="N52" s="835"/>
      <c r="O52" s="835"/>
      <c r="P52" s="835"/>
      <c r="Q52" s="835"/>
      <c r="R52" s="836"/>
    </row>
    <row r="53" spans="1:19" ht="30" customHeight="1" thickBot="1" x14ac:dyDescent="0.35">
      <c r="A53" s="416" t="s">
        <v>303</v>
      </c>
      <c r="B53" s="349"/>
      <c r="C53" s="349"/>
      <c r="D53" s="350"/>
      <c r="E53" s="349"/>
      <c r="F53" s="349"/>
      <c r="G53" s="351"/>
      <c r="H53" s="354"/>
      <c r="I53" s="352"/>
      <c r="J53" s="353"/>
      <c r="K53" s="443"/>
      <c r="L53" s="834"/>
      <c r="M53" s="835"/>
      <c r="N53" s="835"/>
      <c r="O53" s="835"/>
      <c r="P53" s="835"/>
      <c r="Q53" s="835"/>
      <c r="R53" s="836"/>
    </row>
    <row r="54" spans="1:19" ht="30" customHeight="1" thickBot="1" x14ac:dyDescent="0.35">
      <c r="A54" s="647" t="s">
        <v>188</v>
      </c>
      <c r="B54" s="116" t="s">
        <v>17</v>
      </c>
      <c r="C54" s="474" t="s">
        <v>64</v>
      </c>
      <c r="D54" s="342" t="s">
        <v>152</v>
      </c>
      <c r="E54" s="94"/>
      <c r="F54" s="131"/>
      <c r="G54" s="256"/>
      <c r="H54" s="285">
        <v>99</v>
      </c>
      <c r="I54" s="95">
        <v>140</v>
      </c>
      <c r="J54" s="464">
        <v>20</v>
      </c>
      <c r="K54" s="262">
        <f t="shared" ref="K54:K71" si="4">G54*H54</f>
        <v>0</v>
      </c>
      <c r="L54" s="834"/>
      <c r="M54" s="835"/>
      <c r="N54" s="835"/>
      <c r="O54" s="835"/>
      <c r="P54" s="835"/>
      <c r="Q54" s="835"/>
      <c r="R54" s="836"/>
    </row>
    <row r="55" spans="1:19" ht="30" customHeight="1" thickBot="1" x14ac:dyDescent="0.35">
      <c r="A55" s="652" t="s">
        <v>157</v>
      </c>
      <c r="B55" s="24" t="s">
        <v>17</v>
      </c>
      <c r="C55" s="126" t="s">
        <v>64</v>
      </c>
      <c r="D55" s="471" t="s">
        <v>154</v>
      </c>
      <c r="E55" s="96"/>
      <c r="F55" s="135"/>
      <c r="G55" s="466"/>
      <c r="H55" s="286">
        <v>99</v>
      </c>
      <c r="I55" s="97">
        <v>140</v>
      </c>
      <c r="J55" s="469">
        <v>20</v>
      </c>
      <c r="K55" s="115">
        <f t="shared" si="4"/>
        <v>0</v>
      </c>
      <c r="L55" s="834"/>
      <c r="M55" s="835"/>
      <c r="N55" s="835"/>
      <c r="O55" s="835"/>
      <c r="P55" s="835"/>
      <c r="Q55" s="835"/>
      <c r="R55" s="836"/>
    </row>
    <row r="56" spans="1:19" ht="30" customHeight="1" thickBot="1" x14ac:dyDescent="0.35">
      <c r="A56" s="648" t="s">
        <v>158</v>
      </c>
      <c r="B56" s="24" t="s">
        <v>17</v>
      </c>
      <c r="C56" s="126" t="s">
        <v>64</v>
      </c>
      <c r="D56" s="471" t="s">
        <v>153</v>
      </c>
      <c r="E56" s="96"/>
      <c r="F56" s="135"/>
      <c r="G56" s="466"/>
      <c r="H56" s="286">
        <v>99</v>
      </c>
      <c r="I56" s="97">
        <v>140</v>
      </c>
      <c r="J56" s="469">
        <v>20</v>
      </c>
      <c r="K56" s="115">
        <f t="shared" si="4"/>
        <v>0</v>
      </c>
      <c r="L56" s="834"/>
      <c r="M56" s="835"/>
      <c r="N56" s="835"/>
      <c r="O56" s="835"/>
      <c r="P56" s="835"/>
      <c r="Q56" s="835"/>
      <c r="R56" s="836"/>
    </row>
    <row r="57" spans="1:19" ht="30" customHeight="1" thickBot="1" x14ac:dyDescent="0.35">
      <c r="A57" s="653" t="s">
        <v>187</v>
      </c>
      <c r="B57" s="18" t="s">
        <v>17</v>
      </c>
      <c r="C57" s="475" t="s">
        <v>64</v>
      </c>
      <c r="D57" s="472" t="s">
        <v>186</v>
      </c>
      <c r="E57" s="41"/>
      <c r="F57" s="42"/>
      <c r="G57" s="249"/>
      <c r="H57" s="286">
        <v>99</v>
      </c>
      <c r="I57" s="97">
        <v>140</v>
      </c>
      <c r="J57" s="469">
        <v>20</v>
      </c>
      <c r="K57" s="115">
        <f t="shared" si="4"/>
        <v>0</v>
      </c>
      <c r="L57" s="834"/>
      <c r="M57" s="835"/>
      <c r="N57" s="835"/>
      <c r="O57" s="835"/>
      <c r="P57" s="835"/>
      <c r="Q57" s="835"/>
      <c r="R57" s="836"/>
    </row>
    <row r="58" spans="1:19" ht="30" customHeight="1" thickBot="1" x14ac:dyDescent="0.35">
      <c r="A58" s="649" t="s">
        <v>204</v>
      </c>
      <c r="B58" s="30" t="s">
        <v>17</v>
      </c>
      <c r="C58" s="476" t="s">
        <v>64</v>
      </c>
      <c r="D58" s="473" t="s">
        <v>205</v>
      </c>
      <c r="E58" s="47"/>
      <c r="F58" s="48"/>
      <c r="G58" s="467"/>
      <c r="H58" s="286">
        <v>99</v>
      </c>
      <c r="I58" s="98">
        <v>140</v>
      </c>
      <c r="J58" s="470">
        <v>20</v>
      </c>
      <c r="K58" s="115">
        <f>G58*H58</f>
        <v>0</v>
      </c>
      <c r="L58" s="834"/>
      <c r="M58" s="835"/>
      <c r="N58" s="835"/>
      <c r="O58" s="835"/>
      <c r="P58" s="835"/>
      <c r="Q58" s="835"/>
      <c r="R58" s="836"/>
    </row>
    <row r="59" spans="1:19" ht="30" customHeight="1" thickBot="1" x14ac:dyDescent="0.35">
      <c r="A59" s="654" t="s">
        <v>225</v>
      </c>
      <c r="B59" s="18" t="s">
        <v>17</v>
      </c>
      <c r="C59" s="476" t="s">
        <v>64</v>
      </c>
      <c r="D59" s="473" t="s">
        <v>226</v>
      </c>
      <c r="E59" s="51"/>
      <c r="F59" s="52"/>
      <c r="G59" s="249"/>
      <c r="H59" s="286">
        <v>99</v>
      </c>
      <c r="I59" s="100">
        <v>140</v>
      </c>
      <c r="J59" s="470">
        <v>20</v>
      </c>
      <c r="K59" s="115">
        <f>G59*H59</f>
        <v>0</v>
      </c>
      <c r="L59" s="834"/>
      <c r="M59" s="835"/>
      <c r="N59" s="835"/>
      <c r="O59" s="835"/>
      <c r="P59" s="835"/>
      <c r="Q59" s="835"/>
      <c r="R59" s="836"/>
    </row>
    <row r="60" spans="1:19" ht="30" customHeight="1" thickBot="1" x14ac:dyDescent="0.35">
      <c r="A60" s="648" t="s">
        <v>304</v>
      </c>
      <c r="B60" s="121" t="s">
        <v>17</v>
      </c>
      <c r="C60" s="207" t="s">
        <v>18</v>
      </c>
      <c r="D60" s="328" t="s">
        <v>155</v>
      </c>
      <c r="E60" s="94"/>
      <c r="F60" s="131"/>
      <c r="G60" s="263"/>
      <c r="H60" s="286">
        <v>282</v>
      </c>
      <c r="I60" s="95">
        <v>360</v>
      </c>
      <c r="J60" s="469">
        <v>12</v>
      </c>
      <c r="K60" s="115">
        <f t="shared" si="4"/>
        <v>0</v>
      </c>
      <c r="L60" s="834"/>
      <c r="M60" s="835"/>
      <c r="N60" s="835"/>
      <c r="O60" s="835"/>
      <c r="P60" s="835"/>
      <c r="Q60" s="835"/>
      <c r="R60" s="836"/>
    </row>
    <row r="61" spans="1:19" ht="30" customHeight="1" thickBot="1" x14ac:dyDescent="0.35">
      <c r="A61" s="655" t="s">
        <v>305</v>
      </c>
      <c r="B61" s="24" t="s">
        <v>17</v>
      </c>
      <c r="C61" s="128" t="s">
        <v>18</v>
      </c>
      <c r="D61" s="328" t="s">
        <v>156</v>
      </c>
      <c r="E61" s="96"/>
      <c r="F61" s="135"/>
      <c r="G61" s="466"/>
      <c r="H61" s="451">
        <v>282</v>
      </c>
      <c r="I61" s="97">
        <v>360</v>
      </c>
      <c r="J61" s="470">
        <v>12</v>
      </c>
      <c r="K61" s="115">
        <f t="shared" si="4"/>
        <v>0</v>
      </c>
      <c r="L61" s="834"/>
      <c r="M61" s="835"/>
      <c r="N61" s="835"/>
      <c r="O61" s="835"/>
      <c r="P61" s="835"/>
      <c r="Q61" s="835"/>
      <c r="R61" s="836"/>
    </row>
    <row r="62" spans="1:19" s="11" customFormat="1" ht="30" customHeight="1" thickBot="1" x14ac:dyDescent="0.35">
      <c r="A62" s="648" t="s">
        <v>465</v>
      </c>
      <c r="B62" s="24" t="s">
        <v>17</v>
      </c>
      <c r="C62" s="207" t="s">
        <v>18</v>
      </c>
      <c r="D62" s="454" t="s">
        <v>350</v>
      </c>
      <c r="E62" s="94"/>
      <c r="F62" s="131"/>
      <c r="G62" s="263"/>
      <c r="H62" s="286">
        <v>282</v>
      </c>
      <c r="I62" s="95"/>
      <c r="J62" s="469">
        <v>12</v>
      </c>
      <c r="K62" s="115">
        <f t="shared" si="4"/>
        <v>0</v>
      </c>
      <c r="L62" s="834"/>
      <c r="M62" s="835"/>
      <c r="N62" s="835"/>
      <c r="O62" s="835"/>
      <c r="P62" s="835"/>
      <c r="Q62" s="835"/>
      <c r="R62" s="836"/>
      <c r="S62" s="686"/>
    </row>
    <row r="63" spans="1:19" ht="30" customHeight="1" thickBot="1" x14ac:dyDescent="0.35">
      <c r="A63" s="655" t="s">
        <v>299</v>
      </c>
      <c r="B63" s="81" t="s">
        <v>17</v>
      </c>
      <c r="C63" s="128" t="s">
        <v>18</v>
      </c>
      <c r="D63" s="440" t="s">
        <v>197</v>
      </c>
      <c r="E63" s="104"/>
      <c r="F63" s="173"/>
      <c r="G63" s="258"/>
      <c r="H63" s="286">
        <v>282</v>
      </c>
      <c r="I63" s="98">
        <v>360</v>
      </c>
      <c r="J63" s="470">
        <v>12</v>
      </c>
      <c r="K63" s="115">
        <f t="shared" si="4"/>
        <v>0</v>
      </c>
      <c r="L63" s="834"/>
      <c r="M63" s="835"/>
      <c r="N63" s="835"/>
      <c r="O63" s="835"/>
      <c r="P63" s="835"/>
      <c r="Q63" s="835"/>
      <c r="R63" s="836"/>
    </row>
    <row r="64" spans="1:19" ht="30" customHeight="1" thickBot="1" x14ac:dyDescent="0.35">
      <c r="A64" s="650" t="s">
        <v>300</v>
      </c>
      <c r="B64" s="81" t="s">
        <v>17</v>
      </c>
      <c r="C64" s="128" t="s">
        <v>18</v>
      </c>
      <c r="D64" s="440" t="s">
        <v>200</v>
      </c>
      <c r="E64" s="104"/>
      <c r="F64" s="173"/>
      <c r="G64" s="258"/>
      <c r="H64" s="286">
        <v>282</v>
      </c>
      <c r="I64" s="98">
        <v>360</v>
      </c>
      <c r="J64" s="470">
        <v>12</v>
      </c>
      <c r="K64" s="115">
        <f>G64*H64</f>
        <v>0</v>
      </c>
      <c r="L64" s="834"/>
      <c r="M64" s="835"/>
      <c r="N64" s="835"/>
      <c r="O64" s="835"/>
      <c r="P64" s="835"/>
      <c r="Q64" s="835"/>
      <c r="R64" s="836"/>
    </row>
    <row r="65" spans="1:19" ht="36.75" customHeight="1" thickBot="1" x14ac:dyDescent="0.35">
      <c r="A65" s="656" t="s">
        <v>306</v>
      </c>
      <c r="B65" s="81" t="s">
        <v>17</v>
      </c>
      <c r="C65" s="128" t="s">
        <v>167</v>
      </c>
      <c r="D65" s="440" t="s">
        <v>201</v>
      </c>
      <c r="E65" s="104"/>
      <c r="F65" s="173"/>
      <c r="G65" s="258"/>
      <c r="H65" s="286">
        <v>282</v>
      </c>
      <c r="I65" s="98">
        <v>360</v>
      </c>
      <c r="J65" s="470">
        <v>12</v>
      </c>
      <c r="K65" s="115">
        <f>G65*H65</f>
        <v>0</v>
      </c>
      <c r="L65" s="834"/>
      <c r="M65" s="835"/>
      <c r="N65" s="835"/>
      <c r="O65" s="835"/>
      <c r="P65" s="835"/>
      <c r="Q65" s="835"/>
      <c r="R65" s="836"/>
    </row>
    <row r="66" spans="1:19" s="11" customFormat="1" ht="36.75" customHeight="1" thickBot="1" x14ac:dyDescent="0.35">
      <c r="A66" s="656" t="s">
        <v>487</v>
      </c>
      <c r="B66" s="81" t="s">
        <v>17</v>
      </c>
      <c r="C66" s="128" t="s">
        <v>18</v>
      </c>
      <c r="D66" s="556" t="s">
        <v>488</v>
      </c>
      <c r="E66" s="717"/>
      <c r="F66" s="718"/>
      <c r="G66" s="258"/>
      <c r="H66" s="286">
        <v>260</v>
      </c>
      <c r="I66" s="719"/>
      <c r="J66" s="470">
        <v>12</v>
      </c>
      <c r="K66" s="115">
        <f>G66*H66</f>
        <v>0</v>
      </c>
      <c r="L66" s="834"/>
      <c r="M66" s="835"/>
      <c r="N66" s="835"/>
      <c r="O66" s="835"/>
      <c r="P66" s="835"/>
      <c r="Q66" s="835"/>
      <c r="R66" s="836"/>
      <c r="S66" s="686"/>
    </row>
    <row r="67" spans="1:19" ht="30" customHeight="1" thickBot="1" x14ac:dyDescent="0.35">
      <c r="A67" s="653" t="s">
        <v>327</v>
      </c>
      <c r="B67" s="18" t="s">
        <v>17</v>
      </c>
      <c r="C67" s="475" t="s">
        <v>18</v>
      </c>
      <c r="D67" s="311" t="s">
        <v>20</v>
      </c>
      <c r="E67" s="41"/>
      <c r="F67" s="42"/>
      <c r="G67" s="249"/>
      <c r="H67" s="286">
        <v>260</v>
      </c>
      <c r="I67" s="97">
        <v>345</v>
      </c>
      <c r="J67" s="469">
        <v>12</v>
      </c>
      <c r="K67" s="115">
        <f t="shared" si="4"/>
        <v>0</v>
      </c>
      <c r="L67" s="834"/>
      <c r="M67" s="835"/>
      <c r="N67" s="835"/>
      <c r="O67" s="835"/>
      <c r="P67" s="835"/>
      <c r="Q67" s="835"/>
      <c r="R67" s="836"/>
    </row>
    <row r="68" spans="1:19" ht="30" customHeight="1" thickBot="1" x14ac:dyDescent="0.35">
      <c r="A68" s="655" t="s">
        <v>328</v>
      </c>
      <c r="B68" s="18" t="s">
        <v>17</v>
      </c>
      <c r="C68" s="40" t="s">
        <v>19</v>
      </c>
      <c r="D68" s="556" t="s">
        <v>23</v>
      </c>
      <c r="E68" s="36"/>
      <c r="F68" s="37"/>
      <c r="G68" s="468"/>
      <c r="H68" s="282">
        <v>506</v>
      </c>
      <c r="I68" s="95">
        <v>650</v>
      </c>
      <c r="J68" s="465">
        <v>6</v>
      </c>
      <c r="K68" s="115">
        <f t="shared" si="4"/>
        <v>0</v>
      </c>
      <c r="L68" s="834"/>
      <c r="M68" s="835"/>
      <c r="N68" s="835"/>
      <c r="O68" s="835"/>
      <c r="P68" s="835"/>
      <c r="Q68" s="835"/>
      <c r="R68" s="836"/>
    </row>
    <row r="69" spans="1:19" s="11" customFormat="1" ht="30" customHeight="1" thickBot="1" x14ac:dyDescent="0.35">
      <c r="A69" s="651" t="s">
        <v>329</v>
      </c>
      <c r="B69" s="30" t="s">
        <v>17</v>
      </c>
      <c r="C69" s="476" t="s">
        <v>19</v>
      </c>
      <c r="D69" s="473" t="s">
        <v>24</v>
      </c>
      <c r="E69" s="51"/>
      <c r="F69" s="52"/>
      <c r="G69" s="249"/>
      <c r="H69" s="286">
        <v>506</v>
      </c>
      <c r="I69" s="100">
        <v>650</v>
      </c>
      <c r="J69" s="469">
        <v>6</v>
      </c>
      <c r="K69" s="115">
        <f t="shared" si="4"/>
        <v>0</v>
      </c>
      <c r="L69" s="834"/>
      <c r="M69" s="835"/>
      <c r="N69" s="835"/>
      <c r="O69" s="835"/>
      <c r="P69" s="835"/>
      <c r="Q69" s="835"/>
      <c r="R69" s="836"/>
      <c r="S69" s="686"/>
    </row>
    <row r="70" spans="1:19" ht="30" customHeight="1" thickBot="1" x14ac:dyDescent="0.35">
      <c r="A70" s="655" t="s">
        <v>463</v>
      </c>
      <c r="B70" s="18" t="s">
        <v>17</v>
      </c>
      <c r="C70" s="40" t="s">
        <v>19</v>
      </c>
      <c r="D70" s="316" t="s">
        <v>21</v>
      </c>
      <c r="E70" s="101"/>
      <c r="F70" s="170"/>
      <c r="G70" s="555"/>
      <c r="H70" s="282">
        <v>485</v>
      </c>
      <c r="I70" s="102">
        <v>650</v>
      </c>
      <c r="J70" s="465">
        <v>6</v>
      </c>
      <c r="K70" s="115">
        <f t="shared" si="4"/>
        <v>0</v>
      </c>
      <c r="L70" s="834"/>
      <c r="M70" s="835"/>
      <c r="N70" s="835"/>
      <c r="O70" s="835"/>
      <c r="P70" s="835"/>
      <c r="Q70" s="835"/>
      <c r="R70" s="836"/>
    </row>
    <row r="71" spans="1:19" s="11" customFormat="1" ht="30" customHeight="1" thickBot="1" x14ac:dyDescent="0.35">
      <c r="A71" s="649" t="s">
        <v>464</v>
      </c>
      <c r="B71" s="18" t="s">
        <v>17</v>
      </c>
      <c r="C71" s="46" t="s">
        <v>19</v>
      </c>
      <c r="D71" s="721" t="s">
        <v>22</v>
      </c>
      <c r="E71" s="47"/>
      <c r="F71" s="48"/>
      <c r="G71" s="249"/>
      <c r="H71" s="287">
        <v>485</v>
      </c>
      <c r="I71" s="98">
        <v>650</v>
      </c>
      <c r="J71" s="553">
        <v>6</v>
      </c>
      <c r="K71" s="115">
        <f t="shared" si="4"/>
        <v>0</v>
      </c>
      <c r="L71" s="834"/>
      <c r="M71" s="835"/>
      <c r="N71" s="835"/>
      <c r="O71" s="835"/>
      <c r="P71" s="835"/>
      <c r="Q71" s="835"/>
      <c r="R71" s="836"/>
      <c r="S71" s="686"/>
    </row>
    <row r="72" spans="1:19" s="11" customFormat="1" ht="30" customHeight="1" thickBot="1" x14ac:dyDescent="0.35">
      <c r="A72" s="720" t="s">
        <v>466</v>
      </c>
      <c r="B72" s="462" t="s">
        <v>17</v>
      </c>
      <c r="C72" s="50" t="s">
        <v>381</v>
      </c>
      <c r="D72" s="317" t="s">
        <v>25</v>
      </c>
      <c r="E72" s="463"/>
      <c r="F72" s="477"/>
      <c r="G72" s="722"/>
      <c r="H72" s="623">
        <v>79</v>
      </c>
      <c r="I72" s="478">
        <v>140</v>
      </c>
      <c r="J72" s="723">
        <v>18</v>
      </c>
      <c r="K72" s="115">
        <f>G72*H72</f>
        <v>0</v>
      </c>
      <c r="L72" s="834"/>
      <c r="M72" s="835"/>
      <c r="N72" s="835"/>
      <c r="O72" s="835"/>
      <c r="P72" s="835"/>
      <c r="Q72" s="835"/>
      <c r="R72" s="836"/>
      <c r="S72" s="686"/>
    </row>
    <row r="73" spans="1:19" s="11" customFormat="1" ht="30" customHeight="1" thickBot="1" x14ac:dyDescent="0.35">
      <c r="A73" s="417" t="s">
        <v>301</v>
      </c>
      <c r="B73" s="358"/>
      <c r="C73" s="358"/>
      <c r="D73" s="318"/>
      <c r="E73" s="359"/>
      <c r="F73" s="359"/>
      <c r="G73" s="359"/>
      <c r="H73" s="289"/>
      <c r="I73" s="360"/>
      <c r="J73" s="361"/>
      <c r="K73" s="356"/>
      <c r="L73" s="834"/>
      <c r="M73" s="835"/>
      <c r="N73" s="835"/>
      <c r="O73" s="835"/>
      <c r="P73" s="835"/>
      <c r="Q73" s="835"/>
      <c r="R73" s="836"/>
      <c r="S73" s="686"/>
    </row>
    <row r="74" spans="1:19" s="11" customFormat="1" ht="30" customHeight="1" thickBot="1" x14ac:dyDescent="0.35">
      <c r="A74" s="658" t="s">
        <v>175</v>
      </c>
      <c r="B74" s="13" t="s">
        <v>17</v>
      </c>
      <c r="C74" s="35" t="s">
        <v>27</v>
      </c>
      <c r="D74" s="479" t="s">
        <v>28</v>
      </c>
      <c r="E74" s="14"/>
      <c r="F74" s="15"/>
      <c r="G74" s="79"/>
      <c r="H74" s="285">
        <v>127</v>
      </c>
      <c r="I74" s="16">
        <v>160</v>
      </c>
      <c r="J74" s="112">
        <v>18</v>
      </c>
      <c r="K74" s="113">
        <f>G74*H74</f>
        <v>0</v>
      </c>
      <c r="L74" s="834"/>
      <c r="M74" s="835"/>
      <c r="N74" s="835"/>
      <c r="O74" s="835"/>
      <c r="P74" s="835"/>
      <c r="Q74" s="835"/>
      <c r="R74" s="836"/>
      <c r="S74" s="686"/>
    </row>
    <row r="75" spans="1:19" s="11" customFormat="1" ht="30" customHeight="1" thickBot="1" x14ac:dyDescent="0.35">
      <c r="A75" s="657" t="s">
        <v>176</v>
      </c>
      <c r="B75" s="58" t="s">
        <v>17</v>
      </c>
      <c r="C75" s="50" t="s">
        <v>27</v>
      </c>
      <c r="D75" s="480" t="s">
        <v>29</v>
      </c>
      <c r="E75" s="60"/>
      <c r="F75" s="61"/>
      <c r="G75" s="99"/>
      <c r="H75" s="283">
        <v>127</v>
      </c>
      <c r="I75" s="92">
        <v>160</v>
      </c>
      <c r="J75" s="114">
        <v>18</v>
      </c>
      <c r="K75" s="115">
        <f>G75*H75</f>
        <v>0</v>
      </c>
      <c r="L75" s="834"/>
      <c r="M75" s="835"/>
      <c r="N75" s="835"/>
      <c r="O75" s="835"/>
      <c r="P75" s="835"/>
      <c r="Q75" s="835"/>
      <c r="R75" s="836"/>
      <c r="S75" s="686"/>
    </row>
    <row r="76" spans="1:19" ht="30" customHeight="1" thickBot="1" x14ac:dyDescent="0.35">
      <c r="A76" s="418" t="s">
        <v>30</v>
      </c>
      <c r="B76" s="362"/>
      <c r="C76" s="362"/>
      <c r="D76" s="363"/>
      <c r="E76" s="362"/>
      <c r="F76" s="362"/>
      <c r="G76" s="364"/>
      <c r="H76" s="290"/>
      <c r="I76" s="360"/>
      <c r="J76" s="365"/>
      <c r="K76" s="366"/>
      <c r="L76" s="834"/>
      <c r="M76" s="835"/>
      <c r="N76" s="835"/>
      <c r="O76" s="835"/>
      <c r="P76" s="835"/>
      <c r="Q76" s="835"/>
      <c r="R76" s="836"/>
    </row>
    <row r="77" spans="1:19" ht="30.75" customHeight="1" thickBot="1" x14ac:dyDescent="0.35">
      <c r="A77" s="659" t="s">
        <v>474</v>
      </c>
      <c r="B77" s="116" t="s">
        <v>31</v>
      </c>
      <c r="C77" s="202" t="s">
        <v>32</v>
      </c>
      <c r="D77" s="481" t="s">
        <v>33</v>
      </c>
      <c r="E77" s="116"/>
      <c r="F77" s="117"/>
      <c r="G77" s="118"/>
      <c r="H77" s="285">
        <v>156</v>
      </c>
      <c r="I77" s="16">
        <v>195</v>
      </c>
      <c r="J77" s="80">
        <v>15</v>
      </c>
      <c r="K77" s="17">
        <f t="shared" ref="K77:K83" si="5">G77*H77</f>
        <v>0</v>
      </c>
      <c r="L77" s="834"/>
      <c r="M77" s="835"/>
      <c r="N77" s="835"/>
      <c r="O77" s="835"/>
      <c r="P77" s="835"/>
      <c r="Q77" s="835"/>
      <c r="R77" s="836"/>
    </row>
    <row r="78" spans="1:19" ht="30" customHeight="1" thickBot="1" x14ac:dyDescent="0.35">
      <c r="A78" s="669" t="s">
        <v>475</v>
      </c>
      <c r="B78" s="24" t="s">
        <v>31</v>
      </c>
      <c r="C78" s="207" t="s">
        <v>32</v>
      </c>
      <c r="D78" s="482" t="s">
        <v>34</v>
      </c>
      <c r="E78" s="24"/>
      <c r="F78" s="119"/>
      <c r="G78" s="120"/>
      <c r="H78" s="286">
        <v>150</v>
      </c>
      <c r="I78" s="22">
        <v>190</v>
      </c>
      <c r="J78" s="28">
        <v>15</v>
      </c>
      <c r="K78" s="17">
        <f t="shared" si="5"/>
        <v>0</v>
      </c>
      <c r="L78" s="834"/>
      <c r="M78" s="835"/>
      <c r="N78" s="835"/>
      <c r="O78" s="835"/>
      <c r="P78" s="835"/>
      <c r="Q78" s="835"/>
      <c r="R78" s="836"/>
    </row>
    <row r="79" spans="1:19" ht="30" customHeight="1" thickBot="1" x14ac:dyDescent="0.35">
      <c r="A79" s="659" t="s">
        <v>476</v>
      </c>
      <c r="B79" s="121" t="s">
        <v>31</v>
      </c>
      <c r="C79" s="240" t="s">
        <v>32</v>
      </c>
      <c r="D79" s="483" t="s">
        <v>337</v>
      </c>
      <c r="E79" s="121"/>
      <c r="F79" s="268"/>
      <c r="G79" s="124"/>
      <c r="H79" s="286">
        <v>175</v>
      </c>
      <c r="I79" s="67">
        <v>190</v>
      </c>
      <c r="J79" s="125">
        <v>15</v>
      </c>
      <c r="K79" s="17">
        <f>G79*H79</f>
        <v>0</v>
      </c>
      <c r="L79" s="834"/>
      <c r="M79" s="835"/>
      <c r="N79" s="835"/>
      <c r="O79" s="835"/>
      <c r="P79" s="835"/>
      <c r="Q79" s="835"/>
      <c r="R79" s="836"/>
    </row>
    <row r="80" spans="1:19" ht="30" customHeight="1" thickBot="1" x14ac:dyDescent="0.35">
      <c r="A80" s="670" t="s">
        <v>477</v>
      </c>
      <c r="B80" s="121" t="s">
        <v>31</v>
      </c>
      <c r="C80" s="122" t="s">
        <v>32</v>
      </c>
      <c r="D80" s="326" t="s">
        <v>35</v>
      </c>
      <c r="E80" s="121"/>
      <c r="F80" s="123"/>
      <c r="G80" s="124"/>
      <c r="H80" s="286">
        <v>150</v>
      </c>
      <c r="I80" s="67">
        <v>190</v>
      </c>
      <c r="J80" s="125">
        <v>15</v>
      </c>
      <c r="K80" s="17">
        <f t="shared" si="5"/>
        <v>0</v>
      </c>
      <c r="L80" s="834"/>
      <c r="M80" s="835"/>
      <c r="N80" s="835"/>
      <c r="O80" s="835"/>
      <c r="P80" s="835"/>
      <c r="Q80" s="835"/>
      <c r="R80" s="836"/>
    </row>
    <row r="81" spans="1:19" s="11" customFormat="1" ht="30" customHeight="1" thickBot="1" x14ac:dyDescent="0.35">
      <c r="A81" s="660" t="s">
        <v>478</v>
      </c>
      <c r="B81" s="24" t="s">
        <v>31</v>
      </c>
      <c r="C81" s="126" t="s">
        <v>32</v>
      </c>
      <c r="D81" s="325" t="s">
        <v>209</v>
      </c>
      <c r="E81" s="24"/>
      <c r="F81" s="127"/>
      <c r="G81" s="124"/>
      <c r="H81" s="286">
        <v>150</v>
      </c>
      <c r="I81" s="22">
        <v>190</v>
      </c>
      <c r="J81" s="28">
        <v>15</v>
      </c>
      <c r="K81" s="17">
        <f t="shared" si="5"/>
        <v>0</v>
      </c>
      <c r="L81" s="834"/>
      <c r="M81" s="835"/>
      <c r="N81" s="835"/>
      <c r="O81" s="835"/>
      <c r="P81" s="835"/>
      <c r="Q81" s="835"/>
      <c r="R81" s="836"/>
      <c r="S81" s="686"/>
    </row>
    <row r="82" spans="1:19" ht="30" customHeight="1" thickBot="1" x14ac:dyDescent="0.35">
      <c r="A82" s="669" t="s">
        <v>479</v>
      </c>
      <c r="B82" s="24" t="s">
        <v>31</v>
      </c>
      <c r="C82" s="126" t="s">
        <v>32</v>
      </c>
      <c r="D82" s="325" t="s">
        <v>36</v>
      </c>
      <c r="E82" s="24"/>
      <c r="F82" s="127"/>
      <c r="G82" s="124"/>
      <c r="H82" s="286">
        <v>150</v>
      </c>
      <c r="I82" s="22">
        <v>190</v>
      </c>
      <c r="J82" s="28">
        <v>15</v>
      </c>
      <c r="K82" s="17">
        <f t="shared" si="5"/>
        <v>0</v>
      </c>
      <c r="L82" s="834"/>
      <c r="M82" s="835"/>
      <c r="N82" s="835"/>
      <c r="O82" s="835"/>
      <c r="P82" s="835"/>
      <c r="Q82" s="835"/>
      <c r="R82" s="836"/>
    </row>
    <row r="83" spans="1:19" s="11" customFormat="1" ht="30" customHeight="1" thickBot="1" x14ac:dyDescent="0.35">
      <c r="A83" s="668" t="s">
        <v>480</v>
      </c>
      <c r="B83" s="24" t="s">
        <v>31</v>
      </c>
      <c r="C83" s="207" t="s">
        <v>32</v>
      </c>
      <c r="D83" s="327" t="s">
        <v>37</v>
      </c>
      <c r="E83" s="81"/>
      <c r="F83" s="129"/>
      <c r="G83" s="130"/>
      <c r="H83" s="287">
        <v>162</v>
      </c>
      <c r="I83" s="31">
        <v>200</v>
      </c>
      <c r="J83" s="28">
        <v>15</v>
      </c>
      <c r="K83" s="115">
        <f t="shared" si="5"/>
        <v>0</v>
      </c>
      <c r="L83" s="834"/>
      <c r="M83" s="835"/>
      <c r="N83" s="835"/>
      <c r="O83" s="835"/>
      <c r="P83" s="835"/>
      <c r="Q83" s="835"/>
      <c r="R83" s="836"/>
      <c r="S83" s="686"/>
    </row>
    <row r="84" spans="1:19" ht="30" customHeight="1" thickBot="1" x14ac:dyDescent="0.35">
      <c r="A84" s="661" t="s">
        <v>481</v>
      </c>
      <c r="B84" s="266" t="s">
        <v>31</v>
      </c>
      <c r="C84" s="552" t="s">
        <v>385</v>
      </c>
      <c r="D84" s="328" t="s">
        <v>210</v>
      </c>
      <c r="E84" s="94"/>
      <c r="F84" s="131"/>
      <c r="G84" s="136"/>
      <c r="H84" s="286">
        <v>690</v>
      </c>
      <c r="I84" s="132">
        <v>880</v>
      </c>
      <c r="J84" s="265">
        <v>8</v>
      </c>
      <c r="K84" s="115">
        <f>G84*H84</f>
        <v>0</v>
      </c>
      <c r="L84" s="834"/>
      <c r="M84" s="835"/>
      <c r="N84" s="835"/>
      <c r="O84" s="835"/>
      <c r="P84" s="835"/>
      <c r="Q84" s="835"/>
      <c r="R84" s="836"/>
    </row>
    <row r="85" spans="1:19" ht="30" customHeight="1" thickBot="1" x14ac:dyDescent="0.35">
      <c r="A85" s="667" t="s">
        <v>482</v>
      </c>
      <c r="B85" s="133" t="s">
        <v>31</v>
      </c>
      <c r="C85" s="134" t="s">
        <v>385</v>
      </c>
      <c r="D85" s="328" t="s">
        <v>211</v>
      </c>
      <c r="E85" s="96"/>
      <c r="F85" s="135"/>
      <c r="G85" s="136"/>
      <c r="H85" s="280">
        <v>690</v>
      </c>
      <c r="I85" s="137">
        <v>880</v>
      </c>
      <c r="J85" s="138">
        <v>8</v>
      </c>
      <c r="K85" s="115">
        <f t="shared" ref="K85:K89" si="6">G85*H85</f>
        <v>0</v>
      </c>
      <c r="L85" s="834"/>
      <c r="M85" s="835"/>
      <c r="N85" s="835"/>
      <c r="O85" s="835"/>
      <c r="P85" s="835"/>
      <c r="Q85" s="835"/>
      <c r="R85" s="836"/>
    </row>
    <row r="86" spans="1:19" s="11" customFormat="1" ht="30" customHeight="1" thickBot="1" x14ac:dyDescent="0.35">
      <c r="A86" s="457" t="s">
        <v>483</v>
      </c>
      <c r="B86" s="133" t="s">
        <v>31</v>
      </c>
      <c r="C86" s="134" t="s">
        <v>385</v>
      </c>
      <c r="D86" s="328" t="s">
        <v>213</v>
      </c>
      <c r="E86" s="96"/>
      <c r="F86" s="135"/>
      <c r="G86" s="136"/>
      <c r="H86" s="280">
        <v>690</v>
      </c>
      <c r="I86" s="137">
        <v>880</v>
      </c>
      <c r="J86" s="138">
        <v>8</v>
      </c>
      <c r="K86" s="115">
        <f t="shared" si="6"/>
        <v>0</v>
      </c>
      <c r="L86" s="834"/>
      <c r="M86" s="835"/>
      <c r="N86" s="835"/>
      <c r="O86" s="835"/>
      <c r="P86" s="835"/>
      <c r="Q86" s="835"/>
      <c r="R86" s="836"/>
      <c r="S86" s="686"/>
    </row>
    <row r="87" spans="1:19" ht="30" customHeight="1" thickBot="1" x14ac:dyDescent="0.35">
      <c r="A87" s="667" t="s">
        <v>484</v>
      </c>
      <c r="B87" s="133" t="s">
        <v>31</v>
      </c>
      <c r="C87" s="134" t="s">
        <v>385</v>
      </c>
      <c r="D87" s="328" t="s">
        <v>214</v>
      </c>
      <c r="E87" s="96"/>
      <c r="F87" s="135"/>
      <c r="G87" s="136"/>
      <c r="H87" s="280">
        <v>690</v>
      </c>
      <c r="I87" s="137">
        <v>880</v>
      </c>
      <c r="J87" s="138">
        <v>8</v>
      </c>
      <c r="K87" s="115">
        <f t="shared" si="6"/>
        <v>0</v>
      </c>
      <c r="L87" s="834"/>
      <c r="M87" s="835"/>
      <c r="N87" s="835"/>
      <c r="O87" s="835"/>
      <c r="P87" s="835"/>
      <c r="Q87" s="835"/>
      <c r="R87" s="836"/>
    </row>
    <row r="88" spans="1:19" s="11" customFormat="1" ht="30" customHeight="1" thickBot="1" x14ac:dyDescent="0.35">
      <c r="A88" s="457" t="s">
        <v>485</v>
      </c>
      <c r="B88" s="133" t="s">
        <v>31</v>
      </c>
      <c r="C88" s="134" t="s">
        <v>385</v>
      </c>
      <c r="D88" s="328" t="s">
        <v>215</v>
      </c>
      <c r="E88" s="96"/>
      <c r="F88" s="135"/>
      <c r="G88" s="136"/>
      <c r="H88" s="280">
        <v>690</v>
      </c>
      <c r="I88" s="137">
        <v>880</v>
      </c>
      <c r="J88" s="138">
        <v>8</v>
      </c>
      <c r="K88" s="115">
        <f t="shared" si="6"/>
        <v>0</v>
      </c>
      <c r="L88" s="834"/>
      <c r="M88" s="835"/>
      <c r="N88" s="835"/>
      <c r="O88" s="835"/>
      <c r="P88" s="835"/>
      <c r="Q88" s="835"/>
      <c r="R88" s="836"/>
      <c r="S88" s="686"/>
    </row>
    <row r="89" spans="1:19" s="11" customFormat="1" ht="30" customHeight="1" thickBot="1" x14ac:dyDescent="0.35">
      <c r="A89" s="646" t="s">
        <v>486</v>
      </c>
      <c r="B89" s="139" t="s">
        <v>31</v>
      </c>
      <c r="C89" s="140" t="s">
        <v>385</v>
      </c>
      <c r="D89" s="329" t="s">
        <v>212</v>
      </c>
      <c r="E89" s="141"/>
      <c r="F89" s="142"/>
      <c r="G89" s="143"/>
      <c r="H89" s="281">
        <v>575</v>
      </c>
      <c r="I89" s="144">
        <v>650</v>
      </c>
      <c r="J89" s="145">
        <v>8</v>
      </c>
      <c r="K89" s="115">
        <f t="shared" si="6"/>
        <v>0</v>
      </c>
      <c r="L89" s="834"/>
      <c r="M89" s="835"/>
      <c r="N89" s="835"/>
      <c r="O89" s="835"/>
      <c r="P89" s="835"/>
      <c r="Q89" s="835"/>
      <c r="R89" s="836"/>
      <c r="S89" s="686"/>
    </row>
    <row r="90" spans="1:19" s="11" customFormat="1" ht="30" customHeight="1" thickBot="1" x14ac:dyDescent="0.35">
      <c r="A90" s="731" t="s">
        <v>490</v>
      </c>
      <c r="B90" s="368"/>
      <c r="C90" s="368"/>
      <c r="D90" s="737"/>
      <c r="E90" s="369"/>
      <c r="F90" s="369"/>
      <c r="G90" s="738"/>
      <c r="H90" s="367"/>
      <c r="I90" s="370"/>
      <c r="J90" s="739"/>
      <c r="K90" s="740"/>
      <c r="L90" s="834"/>
      <c r="M90" s="835"/>
      <c r="N90" s="835"/>
      <c r="O90" s="835"/>
      <c r="P90" s="835"/>
      <c r="Q90" s="835"/>
      <c r="R90" s="836"/>
      <c r="S90" s="686"/>
    </row>
    <row r="91" spans="1:19" s="11" customFormat="1" ht="30" customHeight="1" thickBot="1" x14ac:dyDescent="0.35">
      <c r="A91" s="744" t="s">
        <v>492</v>
      </c>
      <c r="B91" s="13" t="s">
        <v>59</v>
      </c>
      <c r="C91" s="35" t="s">
        <v>104</v>
      </c>
      <c r="D91" s="306" t="s">
        <v>491</v>
      </c>
      <c r="E91" s="20"/>
      <c r="F91" s="21"/>
      <c r="G91" s="742"/>
      <c r="H91" s="741">
        <v>230</v>
      </c>
      <c r="I91" s="620"/>
      <c r="J91" s="743">
        <v>1</v>
      </c>
      <c r="K91" s="113">
        <f t="shared" ref="K91:K96" si="7">G91*H91</f>
        <v>0</v>
      </c>
      <c r="L91" s="835"/>
      <c r="M91" s="835"/>
      <c r="N91" s="835"/>
      <c r="O91" s="835"/>
      <c r="P91" s="835"/>
      <c r="Q91" s="835"/>
      <c r="R91" s="836"/>
      <c r="S91" s="686"/>
    </row>
    <row r="92" spans="1:19" s="11" customFormat="1" ht="30" customHeight="1" thickBot="1" x14ac:dyDescent="0.35">
      <c r="A92" s="732" t="s">
        <v>180</v>
      </c>
      <c r="B92" s="63" t="s">
        <v>38</v>
      </c>
      <c r="C92" s="169" t="s">
        <v>39</v>
      </c>
      <c r="D92" s="315" t="s">
        <v>40</v>
      </c>
      <c r="E92" s="63"/>
      <c r="F92" s="733"/>
      <c r="G92" s="734"/>
      <c r="H92" s="282">
        <v>140</v>
      </c>
      <c r="I92" s="735">
        <v>190</v>
      </c>
      <c r="J92" s="736">
        <v>16</v>
      </c>
      <c r="K92" s="103">
        <f t="shared" si="7"/>
        <v>0</v>
      </c>
      <c r="L92" s="834"/>
      <c r="M92" s="835"/>
      <c r="N92" s="835"/>
      <c r="O92" s="835"/>
      <c r="P92" s="835"/>
      <c r="Q92" s="835"/>
      <c r="R92" s="836"/>
      <c r="S92" s="686"/>
    </row>
    <row r="93" spans="1:19" s="11" customFormat="1" ht="30" customHeight="1" thickBot="1" x14ac:dyDescent="0.35">
      <c r="A93" s="666" t="s">
        <v>178</v>
      </c>
      <c r="B93" s="18" t="s">
        <v>38</v>
      </c>
      <c r="C93" s="40" t="s">
        <v>39</v>
      </c>
      <c r="D93" s="307" t="s">
        <v>41</v>
      </c>
      <c r="E93" s="18"/>
      <c r="F93" s="149"/>
      <c r="G93" s="150"/>
      <c r="H93" s="286">
        <v>140</v>
      </c>
      <c r="I93" s="151">
        <v>190</v>
      </c>
      <c r="J93" s="152">
        <v>16</v>
      </c>
      <c r="K93" s="103">
        <f t="shared" si="7"/>
        <v>0</v>
      </c>
      <c r="L93" s="834"/>
      <c r="M93" s="835"/>
      <c r="N93" s="835"/>
      <c r="O93" s="835"/>
      <c r="P93" s="835"/>
      <c r="Q93" s="835"/>
      <c r="R93" s="836"/>
      <c r="S93" s="686"/>
    </row>
    <row r="94" spans="1:19" s="11" customFormat="1" ht="30" customHeight="1" thickBot="1" x14ac:dyDescent="0.35">
      <c r="A94" s="662" t="s">
        <v>181</v>
      </c>
      <c r="B94" s="18" t="s">
        <v>38</v>
      </c>
      <c r="C94" s="40" t="s">
        <v>39</v>
      </c>
      <c r="D94" s="307" t="s">
        <v>42</v>
      </c>
      <c r="E94" s="18"/>
      <c r="F94" s="149"/>
      <c r="G94" s="150"/>
      <c r="H94" s="286">
        <v>160</v>
      </c>
      <c r="I94" s="151">
        <v>220</v>
      </c>
      <c r="J94" s="152">
        <v>16</v>
      </c>
      <c r="K94" s="103">
        <f t="shared" si="7"/>
        <v>0</v>
      </c>
      <c r="L94" s="834"/>
      <c r="M94" s="835"/>
      <c r="N94" s="835"/>
      <c r="O94" s="835"/>
      <c r="P94" s="835"/>
      <c r="Q94" s="835"/>
      <c r="R94" s="836"/>
      <c r="S94" s="686"/>
    </row>
    <row r="95" spans="1:19" s="11" customFormat="1" ht="30" customHeight="1" thickBot="1" x14ac:dyDescent="0.35">
      <c r="A95" s="666" t="s">
        <v>179</v>
      </c>
      <c r="B95" s="18" t="s">
        <v>38</v>
      </c>
      <c r="C95" s="40" t="s">
        <v>39</v>
      </c>
      <c r="D95" s="307" t="s">
        <v>43</v>
      </c>
      <c r="E95" s="18"/>
      <c r="F95" s="149"/>
      <c r="G95" s="150"/>
      <c r="H95" s="286">
        <v>160</v>
      </c>
      <c r="I95" s="151">
        <v>220</v>
      </c>
      <c r="J95" s="152">
        <v>16</v>
      </c>
      <c r="K95" s="103">
        <f t="shared" si="7"/>
        <v>0</v>
      </c>
      <c r="L95" s="834"/>
      <c r="M95" s="835"/>
      <c r="N95" s="835"/>
      <c r="O95" s="835"/>
      <c r="P95" s="835"/>
      <c r="Q95" s="835"/>
      <c r="R95" s="836"/>
      <c r="S95" s="686"/>
    </row>
    <row r="96" spans="1:19" s="11" customFormat="1" ht="30" customHeight="1" thickBot="1" x14ac:dyDescent="0.35">
      <c r="A96" s="662" t="s">
        <v>352</v>
      </c>
      <c r="B96" s="30" t="s">
        <v>38</v>
      </c>
      <c r="C96" s="40" t="s">
        <v>39</v>
      </c>
      <c r="D96" s="309" t="s">
        <v>351</v>
      </c>
      <c r="E96" s="18"/>
      <c r="F96" s="149"/>
      <c r="G96" s="43"/>
      <c r="H96" s="287">
        <v>160</v>
      </c>
      <c r="I96" s="151"/>
      <c r="J96" s="551">
        <v>16</v>
      </c>
      <c r="K96" s="103">
        <f t="shared" si="7"/>
        <v>0</v>
      </c>
      <c r="L96" s="834"/>
      <c r="M96" s="835"/>
      <c r="N96" s="835"/>
      <c r="O96" s="835"/>
      <c r="P96" s="835"/>
      <c r="Q96" s="835"/>
      <c r="R96" s="836"/>
      <c r="S96" s="686"/>
    </row>
    <row r="97" spans="1:19" s="11" customFormat="1" ht="30" customHeight="1" thickBot="1" x14ac:dyDescent="0.35">
      <c r="A97" s="666" t="s">
        <v>307</v>
      </c>
      <c r="B97" s="18" t="s">
        <v>38</v>
      </c>
      <c r="C97" s="68" t="s">
        <v>27</v>
      </c>
      <c r="D97" s="307" t="s">
        <v>276</v>
      </c>
      <c r="E97" s="14"/>
      <c r="F97" s="15"/>
      <c r="G97" s="66"/>
      <c r="H97" s="286">
        <v>200</v>
      </c>
      <c r="I97" s="16">
        <v>310</v>
      </c>
      <c r="J97" s="23">
        <v>14</v>
      </c>
      <c r="K97" s="115">
        <f t="shared" ref="K97:K102" si="8">G97*H97</f>
        <v>0</v>
      </c>
      <c r="L97" s="834"/>
      <c r="M97" s="835"/>
      <c r="N97" s="835"/>
      <c r="O97" s="835"/>
      <c r="P97" s="835"/>
      <c r="Q97" s="835"/>
      <c r="R97" s="836"/>
      <c r="S97" s="686"/>
    </row>
    <row r="98" spans="1:19" s="11" customFormat="1" ht="30" customHeight="1" thickBot="1" x14ac:dyDescent="0.35">
      <c r="A98" s="663" t="s">
        <v>369</v>
      </c>
      <c r="B98" s="18" t="s">
        <v>38</v>
      </c>
      <c r="C98" s="447" t="s">
        <v>382</v>
      </c>
      <c r="D98" s="331" t="s">
        <v>151</v>
      </c>
      <c r="E98" s="448"/>
      <c r="F98" s="449"/>
      <c r="G98" s="450"/>
      <c r="H98" s="451">
        <v>340</v>
      </c>
      <c r="I98" s="452"/>
      <c r="J98" s="453">
        <v>6</v>
      </c>
      <c r="K98" s="115">
        <f t="shared" si="8"/>
        <v>0</v>
      </c>
      <c r="L98" s="834"/>
      <c r="M98" s="835"/>
      <c r="N98" s="835"/>
      <c r="O98" s="835"/>
      <c r="P98" s="835"/>
      <c r="Q98" s="835"/>
      <c r="R98" s="836"/>
      <c r="S98" s="686"/>
    </row>
    <row r="99" spans="1:19" s="11" customFormat="1" ht="30" customHeight="1" thickBot="1" x14ac:dyDescent="0.35">
      <c r="A99" s="662" t="s">
        <v>44</v>
      </c>
      <c r="B99" s="63" t="s">
        <v>31</v>
      </c>
      <c r="C99" s="40" t="s">
        <v>167</v>
      </c>
      <c r="D99" s="316" t="s">
        <v>45</v>
      </c>
      <c r="E99" s="36"/>
      <c r="F99" s="37"/>
      <c r="G99" s="43"/>
      <c r="H99" s="286">
        <v>131</v>
      </c>
      <c r="I99" s="132">
        <v>165</v>
      </c>
      <c r="J99" s="56">
        <v>16</v>
      </c>
      <c r="K99" s="115">
        <f t="shared" si="8"/>
        <v>0</v>
      </c>
      <c r="L99" s="834"/>
      <c r="M99" s="835"/>
      <c r="N99" s="835"/>
      <c r="O99" s="835"/>
      <c r="P99" s="835"/>
      <c r="Q99" s="835"/>
      <c r="R99" s="836"/>
      <c r="S99" s="686"/>
    </row>
    <row r="100" spans="1:19" ht="30" customHeight="1" thickBot="1" x14ac:dyDescent="0.35">
      <c r="A100" s="665" t="s">
        <v>334</v>
      </c>
      <c r="B100" s="18" t="s">
        <v>31</v>
      </c>
      <c r="C100" s="19" t="s">
        <v>167</v>
      </c>
      <c r="D100" s="316" t="s">
        <v>372</v>
      </c>
      <c r="E100" s="41"/>
      <c r="F100" s="42"/>
      <c r="G100" s="154"/>
      <c r="H100" s="286">
        <v>131</v>
      </c>
      <c r="I100" s="137">
        <v>165</v>
      </c>
      <c r="J100" s="72">
        <v>16</v>
      </c>
      <c r="K100" s="115">
        <f t="shared" si="8"/>
        <v>0</v>
      </c>
      <c r="L100" s="834"/>
      <c r="M100" s="835"/>
      <c r="N100" s="835"/>
      <c r="O100" s="835"/>
      <c r="P100" s="835"/>
      <c r="Q100" s="835"/>
      <c r="R100" s="836"/>
    </row>
    <row r="101" spans="1:19" ht="30" customHeight="1" thickBot="1" x14ac:dyDescent="0.35">
      <c r="A101" s="662" t="s">
        <v>335</v>
      </c>
      <c r="B101" s="18" t="s">
        <v>31</v>
      </c>
      <c r="C101" s="19" t="s">
        <v>167</v>
      </c>
      <c r="D101" s="316" t="s">
        <v>202</v>
      </c>
      <c r="E101" s="41"/>
      <c r="F101" s="42"/>
      <c r="G101" s="154"/>
      <c r="H101" s="286">
        <v>131</v>
      </c>
      <c r="I101" s="137">
        <v>165</v>
      </c>
      <c r="J101" s="72">
        <v>16</v>
      </c>
      <c r="K101" s="115">
        <f t="shared" si="8"/>
        <v>0</v>
      </c>
      <c r="L101" s="834"/>
      <c r="M101" s="835"/>
      <c r="N101" s="835"/>
      <c r="O101" s="835"/>
      <c r="P101" s="835"/>
      <c r="Q101" s="835"/>
      <c r="R101" s="836"/>
    </row>
    <row r="102" spans="1:19" ht="30" customHeight="1" thickBot="1" x14ac:dyDescent="0.35">
      <c r="A102" s="664" t="s">
        <v>336</v>
      </c>
      <c r="B102" s="58" t="s">
        <v>31</v>
      </c>
      <c r="C102" s="59" t="s">
        <v>167</v>
      </c>
      <c r="D102" s="317" t="s">
        <v>203</v>
      </c>
      <c r="E102" s="51"/>
      <c r="F102" s="52"/>
      <c r="G102" s="155"/>
      <c r="H102" s="283">
        <v>131</v>
      </c>
      <c r="I102" s="144">
        <v>165</v>
      </c>
      <c r="J102" s="76">
        <v>16</v>
      </c>
      <c r="K102" s="115">
        <f t="shared" si="8"/>
        <v>0</v>
      </c>
      <c r="L102" s="834"/>
      <c r="M102" s="835"/>
      <c r="N102" s="835"/>
      <c r="O102" s="835"/>
      <c r="P102" s="835"/>
      <c r="Q102" s="835"/>
      <c r="R102" s="836"/>
    </row>
    <row r="103" spans="1:19" s="11" customFormat="1" ht="30" customHeight="1" thickBot="1" x14ac:dyDescent="0.35">
      <c r="A103" s="422" t="s">
        <v>308</v>
      </c>
      <c r="B103" s="371"/>
      <c r="C103" s="372"/>
      <c r="D103" s="357"/>
      <c r="E103" s="371"/>
      <c r="F103" s="373"/>
      <c r="G103" s="374"/>
      <c r="H103" s="292"/>
      <c r="I103" s="375"/>
      <c r="J103" s="376"/>
      <c r="K103" s="377"/>
      <c r="L103" s="834"/>
      <c r="M103" s="835"/>
      <c r="N103" s="835"/>
      <c r="O103" s="835"/>
      <c r="P103" s="835"/>
      <c r="Q103" s="835"/>
      <c r="R103" s="836"/>
      <c r="S103" s="686"/>
    </row>
    <row r="104" spans="1:19" s="11" customFormat="1" ht="30" customHeight="1" thickBot="1" x14ac:dyDescent="0.35">
      <c r="A104" s="677" t="s">
        <v>219</v>
      </c>
      <c r="B104" s="549" t="s">
        <v>218</v>
      </c>
      <c r="C104" s="35" t="s">
        <v>103</v>
      </c>
      <c r="D104" s="340" t="s">
        <v>220</v>
      </c>
      <c r="E104" s="156"/>
      <c r="F104" s="157"/>
      <c r="G104" s="509"/>
      <c r="H104" s="296">
        <v>60</v>
      </c>
      <c r="I104" s="158">
        <v>85</v>
      </c>
      <c r="J104" s="57">
        <v>20</v>
      </c>
      <c r="K104" s="17">
        <f>G104*H104</f>
        <v>0</v>
      </c>
      <c r="L104" s="834"/>
      <c r="M104" s="835"/>
      <c r="N104" s="835"/>
      <c r="O104" s="835"/>
      <c r="P104" s="835"/>
      <c r="Q104" s="835"/>
      <c r="R104" s="836"/>
      <c r="S104" s="686"/>
    </row>
    <row r="105" spans="1:19" s="11" customFormat="1" ht="30" customHeight="1" thickBot="1" x14ac:dyDescent="0.35">
      <c r="A105" s="671" t="s">
        <v>221</v>
      </c>
      <c r="B105" s="30" t="s">
        <v>218</v>
      </c>
      <c r="C105" s="497" t="s">
        <v>103</v>
      </c>
      <c r="D105" s="307" t="s">
        <v>222</v>
      </c>
      <c r="E105" s="156"/>
      <c r="F105" s="157"/>
      <c r="G105" s="43"/>
      <c r="H105" s="286">
        <v>60</v>
      </c>
      <c r="I105" s="158">
        <v>85</v>
      </c>
      <c r="J105" s="56">
        <v>20</v>
      </c>
      <c r="K105" s="17">
        <f>G105*H105</f>
        <v>0</v>
      </c>
      <c r="L105" s="834"/>
      <c r="M105" s="835"/>
      <c r="N105" s="835"/>
      <c r="O105" s="835"/>
      <c r="P105" s="835"/>
      <c r="Q105" s="835"/>
      <c r="R105" s="836"/>
      <c r="S105" s="686"/>
    </row>
    <row r="106" spans="1:19" s="11" customFormat="1" ht="30" customHeight="1" thickBot="1" x14ac:dyDescent="0.35">
      <c r="A106" s="676" t="s">
        <v>223</v>
      </c>
      <c r="B106" s="58" t="s">
        <v>218</v>
      </c>
      <c r="C106" s="50" t="s">
        <v>103</v>
      </c>
      <c r="D106" s="550" t="s">
        <v>224</v>
      </c>
      <c r="E106" s="156"/>
      <c r="F106" s="157"/>
      <c r="G106" s="500"/>
      <c r="H106" s="283">
        <v>60</v>
      </c>
      <c r="I106" s="158">
        <v>85</v>
      </c>
      <c r="J106" s="224">
        <v>20</v>
      </c>
      <c r="K106" s="17">
        <f>G106*H106</f>
        <v>0</v>
      </c>
      <c r="L106" s="834"/>
      <c r="M106" s="835"/>
      <c r="N106" s="835"/>
      <c r="O106" s="835"/>
      <c r="P106" s="835"/>
      <c r="Q106" s="835"/>
      <c r="R106" s="836"/>
      <c r="S106" s="686"/>
    </row>
    <row r="107" spans="1:19" s="11" customFormat="1" ht="30" customHeight="1" thickBot="1" x14ac:dyDescent="0.35">
      <c r="A107" s="421" t="s">
        <v>46</v>
      </c>
      <c r="B107" s="378"/>
      <c r="C107" s="378"/>
      <c r="D107" s="379"/>
      <c r="E107" s="378"/>
      <c r="F107" s="378"/>
      <c r="G107" s="380"/>
      <c r="H107" s="381"/>
      <c r="I107" s="382"/>
      <c r="J107" s="383"/>
      <c r="K107" s="384"/>
      <c r="L107" s="834"/>
      <c r="M107" s="835"/>
      <c r="N107" s="835"/>
      <c r="O107" s="835"/>
      <c r="P107" s="835"/>
      <c r="Q107" s="835"/>
      <c r="R107" s="836"/>
      <c r="S107" s="686"/>
    </row>
    <row r="108" spans="1:19" s="11" customFormat="1" ht="30" customHeight="1" thickBot="1" x14ac:dyDescent="0.35">
      <c r="A108" s="673" t="s">
        <v>311</v>
      </c>
      <c r="B108" s="248" t="s">
        <v>17</v>
      </c>
      <c r="C108" s="40" t="s">
        <v>383</v>
      </c>
      <c r="D108" s="316" t="s">
        <v>240</v>
      </c>
      <c r="E108" s="160"/>
      <c r="F108" s="161"/>
      <c r="G108" s="71"/>
      <c r="H108" s="286">
        <v>595</v>
      </c>
      <c r="I108" s="162">
        <v>55</v>
      </c>
      <c r="J108" s="56">
        <v>60</v>
      </c>
      <c r="K108" s="115">
        <f t="shared" ref="K108:K115" si="9">G108*H108</f>
        <v>0</v>
      </c>
      <c r="L108" s="834"/>
      <c r="M108" s="835"/>
      <c r="N108" s="835"/>
      <c r="O108" s="835"/>
      <c r="P108" s="835"/>
      <c r="Q108" s="835"/>
      <c r="R108" s="836"/>
      <c r="S108" s="686"/>
    </row>
    <row r="109" spans="1:19" s="11" customFormat="1" ht="30" customHeight="1" thickBot="1" x14ac:dyDescent="0.35">
      <c r="A109" s="675" t="s">
        <v>310</v>
      </c>
      <c r="B109" s="45" t="s">
        <v>17</v>
      </c>
      <c r="C109" s="46" t="s">
        <v>383</v>
      </c>
      <c r="D109" s="312" t="s">
        <v>241</v>
      </c>
      <c r="E109" s="47"/>
      <c r="F109" s="48"/>
      <c r="G109" s="71"/>
      <c r="H109" s="286">
        <v>595</v>
      </c>
      <c r="I109" s="164">
        <v>55</v>
      </c>
      <c r="J109" s="165">
        <v>60</v>
      </c>
      <c r="K109" s="115">
        <f t="shared" si="9"/>
        <v>0</v>
      </c>
      <c r="L109" s="834"/>
      <c r="M109" s="835"/>
      <c r="N109" s="835"/>
      <c r="O109" s="835"/>
      <c r="P109" s="835"/>
      <c r="Q109" s="835"/>
      <c r="R109" s="836"/>
      <c r="S109" s="686"/>
    </row>
    <row r="110" spans="1:19" s="11" customFormat="1" ht="30" customHeight="1" thickBot="1" x14ac:dyDescent="0.35">
      <c r="A110" s="673" t="s">
        <v>342</v>
      </c>
      <c r="B110" s="18" t="s">
        <v>17</v>
      </c>
      <c r="C110" s="40" t="s">
        <v>384</v>
      </c>
      <c r="D110" s="316" t="s">
        <v>343</v>
      </c>
      <c r="E110" s="160"/>
      <c r="F110" s="161"/>
      <c r="G110" s="548"/>
      <c r="H110" s="546">
        <v>730</v>
      </c>
      <c r="I110" s="162"/>
      <c r="J110" s="56">
        <v>1</v>
      </c>
      <c r="K110" s="115">
        <f t="shared" si="9"/>
        <v>0</v>
      </c>
      <c r="L110" s="834"/>
      <c r="M110" s="835"/>
      <c r="N110" s="835"/>
      <c r="O110" s="835"/>
      <c r="P110" s="835"/>
      <c r="Q110" s="835"/>
      <c r="R110" s="836"/>
      <c r="S110" s="686"/>
    </row>
    <row r="111" spans="1:19" s="11" customFormat="1" ht="30" customHeight="1" thickBot="1" x14ac:dyDescent="0.35">
      <c r="A111" s="668" t="s">
        <v>347</v>
      </c>
      <c r="B111" s="18" t="s">
        <v>17</v>
      </c>
      <c r="C111" s="46" t="s">
        <v>384</v>
      </c>
      <c r="D111" s="312" t="s">
        <v>345</v>
      </c>
      <c r="E111" s="47"/>
      <c r="F111" s="48"/>
      <c r="G111" s="163"/>
      <c r="H111" s="286">
        <v>730</v>
      </c>
      <c r="I111" s="164"/>
      <c r="J111" s="56">
        <v>1</v>
      </c>
      <c r="K111" s="115">
        <f t="shared" si="9"/>
        <v>0</v>
      </c>
      <c r="L111" s="834"/>
      <c r="M111" s="835"/>
      <c r="N111" s="835"/>
      <c r="O111" s="835"/>
      <c r="P111" s="835"/>
      <c r="Q111" s="835"/>
      <c r="R111" s="836"/>
      <c r="S111" s="686"/>
    </row>
    <row r="112" spans="1:19" s="11" customFormat="1" ht="30" customHeight="1" thickBot="1" x14ac:dyDescent="0.35">
      <c r="A112" s="672" t="s">
        <v>349</v>
      </c>
      <c r="B112" s="530" t="s">
        <v>17</v>
      </c>
      <c r="C112" s="40" t="s">
        <v>384</v>
      </c>
      <c r="D112" s="316" t="s">
        <v>344</v>
      </c>
      <c r="E112" s="160"/>
      <c r="F112" s="161"/>
      <c r="G112" s="71"/>
      <c r="H112" s="546">
        <v>730</v>
      </c>
      <c r="I112" s="162"/>
      <c r="J112" s="547">
        <v>1</v>
      </c>
      <c r="K112" s="115">
        <f t="shared" si="9"/>
        <v>0</v>
      </c>
      <c r="L112" s="834"/>
      <c r="M112" s="835"/>
      <c r="N112" s="835"/>
      <c r="O112" s="835"/>
      <c r="P112" s="835"/>
      <c r="Q112" s="835"/>
      <c r="R112" s="836"/>
      <c r="S112" s="686"/>
    </row>
    <row r="113" spans="1:19" s="11" customFormat="1" ht="30" customHeight="1" thickBot="1" x14ac:dyDescent="0.35">
      <c r="A113" s="675" t="s">
        <v>348</v>
      </c>
      <c r="B113" s="45" t="s">
        <v>17</v>
      </c>
      <c r="C113" s="40" t="s">
        <v>384</v>
      </c>
      <c r="D113" s="312" t="s">
        <v>346</v>
      </c>
      <c r="E113" s="47"/>
      <c r="F113" s="48"/>
      <c r="G113" s="163"/>
      <c r="H113" s="293">
        <v>730</v>
      </c>
      <c r="I113" s="164"/>
      <c r="J113" s="165">
        <v>1</v>
      </c>
      <c r="K113" s="115">
        <f t="shared" si="9"/>
        <v>0</v>
      </c>
      <c r="L113" s="834"/>
      <c r="M113" s="835"/>
      <c r="N113" s="835"/>
      <c r="O113" s="835"/>
      <c r="P113" s="835"/>
      <c r="Q113" s="835"/>
      <c r="R113" s="836"/>
      <c r="S113" s="686"/>
    </row>
    <row r="114" spans="1:19" s="11" customFormat="1" ht="30" customHeight="1" thickBot="1" x14ac:dyDescent="0.35">
      <c r="A114" s="674" t="s">
        <v>309</v>
      </c>
      <c r="B114" s="45" t="s">
        <v>17</v>
      </c>
      <c r="C114" s="40" t="s">
        <v>383</v>
      </c>
      <c r="D114" s="312" t="s">
        <v>242</v>
      </c>
      <c r="E114" s="47"/>
      <c r="F114" s="48"/>
      <c r="G114" s="163"/>
      <c r="H114" s="293">
        <v>595</v>
      </c>
      <c r="I114" s="164">
        <v>55</v>
      </c>
      <c r="J114" s="165">
        <v>60</v>
      </c>
      <c r="K114" s="115">
        <f t="shared" si="9"/>
        <v>0</v>
      </c>
      <c r="L114" s="834"/>
      <c r="M114" s="835"/>
      <c r="N114" s="835"/>
      <c r="O114" s="835"/>
      <c r="P114" s="835"/>
      <c r="Q114" s="835"/>
      <c r="R114" s="836"/>
      <c r="S114" s="686"/>
    </row>
    <row r="115" spans="1:19" s="11" customFormat="1" ht="30" customHeight="1" thickBot="1" x14ac:dyDescent="0.35">
      <c r="A115" s="675" t="s">
        <v>312</v>
      </c>
      <c r="B115" s="18" t="s">
        <v>17</v>
      </c>
      <c r="C115" s="46" t="s">
        <v>383</v>
      </c>
      <c r="D115" s="312" t="s">
        <v>243</v>
      </c>
      <c r="E115" s="51"/>
      <c r="F115" s="52"/>
      <c r="G115" s="71"/>
      <c r="H115" s="286">
        <v>595</v>
      </c>
      <c r="I115" s="144">
        <v>55</v>
      </c>
      <c r="J115" s="165">
        <v>60</v>
      </c>
      <c r="K115" s="115">
        <f t="shared" si="9"/>
        <v>0</v>
      </c>
      <c r="L115" s="834"/>
      <c r="M115" s="835"/>
      <c r="N115" s="835"/>
      <c r="O115" s="835"/>
      <c r="P115" s="835"/>
      <c r="Q115" s="835"/>
      <c r="R115" s="836"/>
      <c r="S115" s="686"/>
    </row>
    <row r="116" spans="1:19" s="11" customFormat="1" ht="33" customHeight="1" thickBot="1" x14ac:dyDescent="0.35">
      <c r="A116" s="847" t="s">
        <v>420</v>
      </c>
      <c r="B116" s="848"/>
      <c r="C116" s="848"/>
      <c r="D116" s="848"/>
      <c r="E116" s="848"/>
      <c r="F116" s="848"/>
      <c r="G116" s="848"/>
      <c r="H116" s="848"/>
      <c r="I116" s="848"/>
      <c r="J116" s="848"/>
      <c r="K116" s="849"/>
      <c r="L116" s="606"/>
      <c r="M116" s="607"/>
      <c r="N116" s="607"/>
      <c r="O116" s="607"/>
      <c r="P116" s="607"/>
      <c r="Q116" s="607"/>
      <c r="R116" s="608"/>
      <c r="S116" s="686"/>
    </row>
    <row r="117" spans="1:19" s="634" customFormat="1" ht="33" customHeight="1" thickBot="1" x14ac:dyDescent="0.35">
      <c r="A117" s="852" t="s">
        <v>467</v>
      </c>
      <c r="B117" s="853"/>
      <c r="C117" s="853"/>
      <c r="D117" s="853"/>
      <c r="E117" s="853"/>
      <c r="F117" s="853"/>
      <c r="G117" s="853"/>
      <c r="H117" s="853"/>
      <c r="I117" s="853"/>
      <c r="J117" s="853"/>
      <c r="K117" s="854"/>
      <c r="L117" s="692"/>
      <c r="M117" s="693"/>
      <c r="N117" s="693"/>
      <c r="O117" s="693"/>
      <c r="P117" s="693"/>
      <c r="Q117" s="693"/>
      <c r="R117" s="694"/>
      <c r="S117" s="690"/>
    </row>
    <row r="118" spans="1:19" s="634" customFormat="1" ht="33" customHeight="1" thickBot="1" x14ac:dyDescent="0.35">
      <c r="A118" s="629" t="s">
        <v>470</v>
      </c>
      <c r="B118" s="33" t="s">
        <v>59</v>
      </c>
      <c r="C118" s="40" t="s">
        <v>468</v>
      </c>
      <c r="D118" s="307" t="s">
        <v>469</v>
      </c>
      <c r="E118" s="20"/>
      <c r="F118" s="21"/>
      <c r="G118" s="622"/>
      <c r="H118" s="288">
        <v>265</v>
      </c>
      <c r="I118" s="44"/>
      <c r="J118" s="23">
        <v>9</v>
      </c>
      <c r="K118" s="626">
        <f t="shared" ref="K118" si="10">G118*H118</f>
        <v>0</v>
      </c>
      <c r="L118" s="692"/>
      <c r="M118" s="693"/>
      <c r="N118" s="693"/>
      <c r="O118" s="693"/>
      <c r="P118" s="693"/>
      <c r="Q118" s="693"/>
      <c r="R118" s="694"/>
      <c r="S118" s="690"/>
    </row>
    <row r="119" spans="1:19" s="11" customFormat="1" ht="31.5" customHeight="1" thickBot="1" x14ac:dyDescent="0.35">
      <c r="A119" s="852" t="s">
        <v>410</v>
      </c>
      <c r="B119" s="853"/>
      <c r="C119" s="853"/>
      <c r="D119" s="853"/>
      <c r="E119" s="853"/>
      <c r="F119" s="853"/>
      <c r="G119" s="853"/>
      <c r="H119" s="853"/>
      <c r="I119" s="853"/>
      <c r="J119" s="853"/>
      <c r="K119" s="854"/>
      <c r="L119" s="606"/>
      <c r="M119" s="607"/>
      <c r="N119" s="607"/>
      <c r="O119" s="607"/>
      <c r="P119" s="607"/>
      <c r="Q119" s="607"/>
      <c r="R119" s="608"/>
      <c r="S119" s="686"/>
    </row>
    <row r="120" spans="1:19" s="11" customFormat="1" ht="39.75" customHeight="1" thickBot="1" x14ac:dyDescent="0.35">
      <c r="A120" s="695" t="s">
        <v>412</v>
      </c>
      <c r="B120" s="33" t="s">
        <v>96</v>
      </c>
      <c r="C120" s="169" t="s">
        <v>378</v>
      </c>
      <c r="D120" s="696" t="s">
        <v>411</v>
      </c>
      <c r="E120" s="101"/>
      <c r="F120" s="170"/>
      <c r="G120" s="485"/>
      <c r="H120" s="612">
        <v>260</v>
      </c>
      <c r="I120" s="613"/>
      <c r="J120" s="697">
        <v>9</v>
      </c>
      <c r="K120" s="626">
        <f>G120*H120</f>
        <v>0</v>
      </c>
      <c r="L120" s="607"/>
      <c r="M120" s="607"/>
      <c r="N120" s="607"/>
      <c r="O120" s="607"/>
      <c r="P120" s="607"/>
      <c r="Q120" s="607"/>
      <c r="R120" s="608"/>
      <c r="S120" s="686"/>
    </row>
    <row r="121" spans="1:19" s="11" customFormat="1" ht="39.75" customHeight="1" thickBot="1" x14ac:dyDescent="0.35">
      <c r="A121" s="629" t="s">
        <v>517</v>
      </c>
      <c r="B121" s="63" t="s">
        <v>96</v>
      </c>
      <c r="C121" s="40" t="s">
        <v>193</v>
      </c>
      <c r="D121" s="307" t="s">
        <v>518</v>
      </c>
      <c r="E121" s="20"/>
      <c r="F121" s="21"/>
      <c r="G121" s="622"/>
      <c r="H121" s="756">
        <v>1122</v>
      </c>
      <c r="I121" s="44"/>
      <c r="J121" s="23">
        <v>1</v>
      </c>
      <c r="K121" s="115">
        <f t="shared" ref="K121:K122" si="11">G121*H121</f>
        <v>0</v>
      </c>
      <c r="L121" s="607"/>
      <c r="M121" s="607"/>
      <c r="N121" s="607"/>
      <c r="O121" s="607"/>
      <c r="P121" s="607"/>
      <c r="Q121" s="607"/>
      <c r="R121" s="608"/>
      <c r="S121" s="686"/>
    </row>
    <row r="122" spans="1:19" s="11" customFormat="1" ht="39.75" customHeight="1" thickBot="1" x14ac:dyDescent="0.35">
      <c r="A122" s="628" t="s">
        <v>413</v>
      </c>
      <c r="B122" s="18" t="s">
        <v>96</v>
      </c>
      <c r="C122" s="40" t="s">
        <v>378</v>
      </c>
      <c r="D122" s="307" t="s">
        <v>414</v>
      </c>
      <c r="E122" s="20"/>
      <c r="F122" s="21"/>
      <c r="G122" s="622"/>
      <c r="H122" s="554">
        <v>300</v>
      </c>
      <c r="I122" s="44"/>
      <c r="J122" s="23">
        <v>9</v>
      </c>
      <c r="K122" s="624">
        <f t="shared" si="11"/>
        <v>0</v>
      </c>
      <c r="L122" s="607"/>
      <c r="M122" s="607"/>
      <c r="N122" s="607"/>
      <c r="O122" s="607"/>
      <c r="P122" s="607"/>
      <c r="Q122" s="607"/>
      <c r="R122" s="608"/>
      <c r="S122" s="686"/>
    </row>
    <row r="123" spans="1:19" s="11" customFormat="1" ht="32.25" customHeight="1" thickBot="1" x14ac:dyDescent="0.35">
      <c r="A123" s="852" t="s">
        <v>415</v>
      </c>
      <c r="B123" s="853"/>
      <c r="C123" s="853"/>
      <c r="D123" s="853"/>
      <c r="E123" s="853"/>
      <c r="F123" s="853"/>
      <c r="G123" s="853"/>
      <c r="H123" s="853"/>
      <c r="I123" s="853"/>
      <c r="J123" s="853"/>
      <c r="K123" s="854"/>
      <c r="L123" s="607"/>
      <c r="M123" s="607"/>
      <c r="N123" s="607"/>
      <c r="O123" s="607"/>
      <c r="P123" s="607"/>
      <c r="Q123" s="607"/>
      <c r="R123" s="608"/>
      <c r="S123" s="686"/>
    </row>
    <row r="124" spans="1:19" s="11" customFormat="1" ht="39.75" customHeight="1" thickBot="1" x14ac:dyDescent="0.35">
      <c r="A124" s="630" t="s">
        <v>416</v>
      </c>
      <c r="B124" s="39" t="s">
        <v>26</v>
      </c>
      <c r="C124" s="35" t="s">
        <v>378</v>
      </c>
      <c r="D124" s="311" t="s">
        <v>417</v>
      </c>
      <c r="E124" s="41"/>
      <c r="F124" s="42"/>
      <c r="G124" s="38"/>
      <c r="H124" s="288">
        <v>270</v>
      </c>
      <c r="I124" s="44"/>
      <c r="J124" s="625">
        <v>9</v>
      </c>
      <c r="K124" s="115">
        <f>G124*H124</f>
        <v>0</v>
      </c>
      <c r="L124" s="607"/>
      <c r="M124" s="607"/>
      <c r="N124" s="607"/>
      <c r="O124" s="607"/>
      <c r="P124" s="607"/>
      <c r="Q124" s="607"/>
      <c r="R124" s="608"/>
      <c r="S124" s="686"/>
    </row>
    <row r="125" spans="1:19" s="11" customFormat="1" ht="39.75" customHeight="1" thickBot="1" x14ac:dyDescent="0.35">
      <c r="A125" s="632" t="s">
        <v>439</v>
      </c>
      <c r="B125" s="39" t="s">
        <v>26</v>
      </c>
      <c r="C125" s="40" t="s">
        <v>419</v>
      </c>
      <c r="D125" s="311" t="s">
        <v>418</v>
      </c>
      <c r="E125" s="41"/>
      <c r="F125" s="42"/>
      <c r="G125" s="43"/>
      <c r="H125" s="288">
        <v>1675</v>
      </c>
      <c r="I125" s="44"/>
      <c r="J125" s="563">
        <v>1</v>
      </c>
      <c r="K125" s="624">
        <f t="shared" ref="K125:K132" si="12">G125*H125</f>
        <v>0</v>
      </c>
      <c r="L125" s="607"/>
      <c r="M125" s="607"/>
      <c r="N125" s="607"/>
      <c r="O125" s="607"/>
      <c r="P125" s="607"/>
      <c r="Q125" s="607"/>
      <c r="R125" s="608"/>
      <c r="S125" s="686"/>
    </row>
    <row r="126" spans="1:19" s="11" customFormat="1" ht="39.75" customHeight="1" thickBot="1" x14ac:dyDescent="0.35">
      <c r="A126" s="631" t="s">
        <v>421</v>
      </c>
      <c r="B126" s="39" t="s">
        <v>26</v>
      </c>
      <c r="C126" s="40" t="s">
        <v>378</v>
      </c>
      <c r="D126" s="311" t="s">
        <v>422</v>
      </c>
      <c r="E126" s="41"/>
      <c r="F126" s="42"/>
      <c r="G126" s="43"/>
      <c r="H126" s="288">
        <v>275</v>
      </c>
      <c r="I126" s="44"/>
      <c r="J126" s="563">
        <v>9</v>
      </c>
      <c r="K126" s="115">
        <f t="shared" si="12"/>
        <v>0</v>
      </c>
      <c r="L126" s="607"/>
      <c r="M126" s="607"/>
      <c r="N126" s="607"/>
      <c r="O126" s="607"/>
      <c r="P126" s="607"/>
      <c r="Q126" s="607"/>
      <c r="R126" s="608"/>
      <c r="S126" s="686"/>
    </row>
    <row r="127" spans="1:19" s="11" customFormat="1" ht="39.75" customHeight="1" thickBot="1" x14ac:dyDescent="0.35">
      <c r="A127" s="632" t="s">
        <v>440</v>
      </c>
      <c r="B127" s="39" t="s">
        <v>26</v>
      </c>
      <c r="C127" s="40" t="s">
        <v>419</v>
      </c>
      <c r="D127" s="311" t="s">
        <v>423</v>
      </c>
      <c r="E127" s="41"/>
      <c r="F127" s="42"/>
      <c r="G127" s="43"/>
      <c r="H127" s="288">
        <v>1730</v>
      </c>
      <c r="I127" s="44"/>
      <c r="J127" s="563">
        <v>1</v>
      </c>
      <c r="K127" s="624">
        <f t="shared" si="12"/>
        <v>0</v>
      </c>
      <c r="L127" s="607"/>
      <c r="M127" s="607"/>
      <c r="N127" s="607"/>
      <c r="O127" s="607"/>
      <c r="P127" s="607"/>
      <c r="Q127" s="607"/>
      <c r="R127" s="608"/>
      <c r="S127" s="686"/>
    </row>
    <row r="128" spans="1:19" s="11" customFormat="1" ht="39.75" customHeight="1" thickBot="1" x14ac:dyDescent="0.35">
      <c r="A128" s="631" t="s">
        <v>424</v>
      </c>
      <c r="B128" s="39" t="s">
        <v>26</v>
      </c>
      <c r="C128" s="40" t="s">
        <v>385</v>
      </c>
      <c r="D128" s="311" t="s">
        <v>425</v>
      </c>
      <c r="E128" s="41"/>
      <c r="F128" s="42"/>
      <c r="G128" s="43"/>
      <c r="H128" s="756">
        <v>620</v>
      </c>
      <c r="I128" s="44"/>
      <c r="J128" s="563">
        <v>6</v>
      </c>
      <c r="K128" s="621">
        <f t="shared" si="12"/>
        <v>0</v>
      </c>
      <c r="L128" s="607"/>
      <c r="M128" s="607"/>
      <c r="N128" s="607"/>
      <c r="O128" s="607"/>
      <c r="P128" s="607"/>
      <c r="Q128" s="607"/>
      <c r="R128" s="608"/>
      <c r="S128" s="686"/>
    </row>
    <row r="129" spans="1:19" s="11" customFormat="1" ht="39.75" customHeight="1" thickBot="1" x14ac:dyDescent="0.35">
      <c r="A129" s="632" t="s">
        <v>426</v>
      </c>
      <c r="B129" s="39" t="s">
        <v>26</v>
      </c>
      <c r="C129" s="40" t="s">
        <v>385</v>
      </c>
      <c r="D129" s="311" t="s">
        <v>427</v>
      </c>
      <c r="E129" s="41"/>
      <c r="F129" s="42"/>
      <c r="G129" s="43"/>
      <c r="H129" s="756">
        <v>620</v>
      </c>
      <c r="I129" s="44"/>
      <c r="J129" s="563">
        <v>6</v>
      </c>
      <c r="K129" s="621">
        <f t="shared" si="12"/>
        <v>0</v>
      </c>
      <c r="L129" s="607"/>
      <c r="M129" s="607"/>
      <c r="N129" s="607"/>
      <c r="O129" s="607"/>
      <c r="P129" s="607"/>
      <c r="Q129" s="607"/>
      <c r="R129" s="608"/>
      <c r="S129" s="686"/>
    </row>
    <row r="130" spans="1:19" s="11" customFormat="1" ht="39.75" customHeight="1" thickBot="1" x14ac:dyDescent="0.35">
      <c r="A130" s="632" t="s">
        <v>429</v>
      </c>
      <c r="B130" s="39" t="s">
        <v>26</v>
      </c>
      <c r="C130" s="40" t="s">
        <v>385</v>
      </c>
      <c r="D130" s="311" t="s">
        <v>428</v>
      </c>
      <c r="E130" s="41"/>
      <c r="F130" s="42"/>
      <c r="G130" s="43"/>
      <c r="H130" s="756">
        <v>620</v>
      </c>
      <c r="I130" s="44"/>
      <c r="J130" s="563">
        <v>6</v>
      </c>
      <c r="K130" s="621">
        <f t="shared" si="12"/>
        <v>0</v>
      </c>
      <c r="L130" s="607"/>
      <c r="M130" s="607"/>
      <c r="N130" s="607"/>
      <c r="O130" s="607"/>
      <c r="P130" s="607"/>
      <c r="Q130" s="607"/>
      <c r="R130" s="608"/>
      <c r="S130" s="686"/>
    </row>
    <row r="131" spans="1:19" s="11" customFormat="1" ht="39.75" customHeight="1" thickBot="1" x14ac:dyDescent="0.35">
      <c r="A131" s="631" t="s">
        <v>430</v>
      </c>
      <c r="B131" s="39" t="s">
        <v>26</v>
      </c>
      <c r="C131" s="40" t="s">
        <v>385</v>
      </c>
      <c r="D131" s="311" t="s">
        <v>431</v>
      </c>
      <c r="E131" s="41"/>
      <c r="F131" s="42"/>
      <c r="G131" s="43"/>
      <c r="H131" s="756">
        <v>620</v>
      </c>
      <c r="I131" s="44"/>
      <c r="J131" s="563">
        <v>6</v>
      </c>
      <c r="K131" s="115">
        <f t="shared" si="12"/>
        <v>0</v>
      </c>
      <c r="L131" s="607"/>
      <c r="M131" s="607"/>
      <c r="N131" s="607"/>
      <c r="O131" s="607"/>
      <c r="P131" s="607"/>
      <c r="Q131" s="607"/>
      <c r="R131" s="608"/>
      <c r="S131" s="686"/>
    </row>
    <row r="132" spans="1:19" s="11" customFormat="1" ht="39.75" customHeight="1" thickBot="1" x14ac:dyDescent="0.35">
      <c r="A132" s="633" t="s">
        <v>432</v>
      </c>
      <c r="B132" s="39" t="s">
        <v>26</v>
      </c>
      <c r="C132" s="50" t="s">
        <v>385</v>
      </c>
      <c r="D132" s="311" t="s">
        <v>433</v>
      </c>
      <c r="E132" s="41"/>
      <c r="F132" s="42"/>
      <c r="G132" s="53"/>
      <c r="H132" s="756">
        <v>620</v>
      </c>
      <c r="I132" s="44"/>
      <c r="J132" s="564">
        <v>6</v>
      </c>
      <c r="K132" s="200">
        <f t="shared" si="12"/>
        <v>0</v>
      </c>
      <c r="L132" s="606"/>
      <c r="M132" s="607"/>
      <c r="N132" s="607"/>
      <c r="O132" s="607"/>
      <c r="P132" s="607"/>
      <c r="Q132" s="607"/>
      <c r="R132" s="608"/>
      <c r="S132" s="686"/>
    </row>
    <row r="133" spans="1:19" s="11" customFormat="1" ht="32.25" customHeight="1" thickBot="1" x14ac:dyDescent="0.35">
      <c r="A133" s="852" t="s">
        <v>434</v>
      </c>
      <c r="B133" s="853"/>
      <c r="C133" s="853"/>
      <c r="D133" s="853"/>
      <c r="E133" s="853"/>
      <c r="F133" s="853"/>
      <c r="G133" s="853"/>
      <c r="H133" s="853"/>
      <c r="I133" s="853"/>
      <c r="J133" s="853"/>
      <c r="K133" s="854"/>
      <c r="L133" s="607"/>
      <c r="M133" s="607"/>
      <c r="N133" s="607"/>
      <c r="O133" s="607"/>
      <c r="P133" s="607"/>
      <c r="Q133" s="607"/>
      <c r="R133" s="608"/>
      <c r="S133" s="686"/>
    </row>
    <row r="134" spans="1:19" s="11" customFormat="1" ht="39.75" customHeight="1" thickBot="1" x14ac:dyDescent="0.35">
      <c r="A134" s="630" t="s">
        <v>435</v>
      </c>
      <c r="B134" s="244" t="s">
        <v>96</v>
      </c>
      <c r="C134" s="627" t="s">
        <v>378</v>
      </c>
      <c r="D134" s="311" t="s">
        <v>436</v>
      </c>
      <c r="E134" s="41"/>
      <c r="F134" s="42"/>
      <c r="G134" s="38"/>
      <c r="H134" s="285">
        <v>283</v>
      </c>
      <c r="I134" s="22"/>
      <c r="J134" s="625">
        <v>9</v>
      </c>
      <c r="K134" s="621">
        <f>G134*H134</f>
        <v>0</v>
      </c>
      <c r="L134" s="607"/>
      <c r="M134" s="607"/>
      <c r="N134" s="607"/>
      <c r="O134" s="607"/>
      <c r="P134" s="607"/>
      <c r="Q134" s="607"/>
      <c r="R134" s="608"/>
      <c r="S134" s="686"/>
    </row>
    <row r="135" spans="1:19" s="11" customFormat="1" ht="39.75" customHeight="1" thickBot="1" x14ac:dyDescent="0.35">
      <c r="A135" s="631" t="s">
        <v>437</v>
      </c>
      <c r="B135" s="248" t="s">
        <v>96</v>
      </c>
      <c r="C135" s="475" t="s">
        <v>378</v>
      </c>
      <c r="D135" s="311" t="s">
        <v>438</v>
      </c>
      <c r="E135" s="41"/>
      <c r="F135" s="42"/>
      <c r="G135" s="43"/>
      <c r="H135" s="286">
        <v>318</v>
      </c>
      <c r="I135" s="22"/>
      <c r="J135" s="563">
        <v>9</v>
      </c>
      <c r="K135" s="115">
        <f t="shared" ref="K135" si="13">G135*H135</f>
        <v>0</v>
      </c>
      <c r="L135" s="607"/>
      <c r="M135" s="607"/>
      <c r="N135" s="607"/>
      <c r="O135" s="607"/>
      <c r="P135" s="607"/>
      <c r="Q135" s="607"/>
      <c r="R135" s="608"/>
      <c r="S135" s="686"/>
    </row>
    <row r="136" spans="1:19" s="11" customFormat="1" ht="30" customHeight="1" thickBot="1" x14ac:dyDescent="0.35">
      <c r="A136" s="842" t="s">
        <v>370</v>
      </c>
      <c r="B136" s="843"/>
      <c r="C136" s="843"/>
      <c r="D136" s="843"/>
      <c r="E136" s="843"/>
      <c r="F136" s="843"/>
      <c r="G136" s="843"/>
      <c r="H136" s="843"/>
      <c r="I136" s="843"/>
      <c r="J136" s="843"/>
      <c r="K136" s="843"/>
      <c r="L136" s="7"/>
      <c r="M136" s="9"/>
      <c r="N136" s="9"/>
      <c r="O136" s="9"/>
      <c r="P136" s="9"/>
      <c r="Q136" s="9"/>
      <c r="R136" s="10"/>
      <c r="S136" s="686"/>
    </row>
    <row r="137" spans="1:19" s="446" customFormat="1" ht="35.25" customHeight="1" thickBot="1" x14ac:dyDescent="0.35">
      <c r="A137" s="609" t="s">
        <v>338</v>
      </c>
      <c r="B137" s="267" t="s">
        <v>31</v>
      </c>
      <c r="C137" s="240" t="s">
        <v>131</v>
      </c>
      <c r="D137" s="454" t="s">
        <v>277</v>
      </c>
      <c r="E137" s="610"/>
      <c r="F137" s="611"/>
      <c r="G137" s="455"/>
      <c r="H137" s="758">
        <v>133</v>
      </c>
      <c r="I137" s="613"/>
      <c r="J137" s="614">
        <v>10</v>
      </c>
      <c r="K137" s="262">
        <f t="shared" ref="K137:K145" si="14">G137*H137</f>
        <v>0</v>
      </c>
      <c r="L137" s="602"/>
      <c r="M137" s="603"/>
      <c r="N137" s="603"/>
      <c r="O137" s="603"/>
      <c r="P137" s="603"/>
      <c r="Q137" s="603"/>
      <c r="R137" s="604"/>
      <c r="S137" s="687"/>
    </row>
    <row r="138" spans="1:19" s="446" customFormat="1" ht="34.5" customHeight="1" thickBot="1" x14ac:dyDescent="0.35">
      <c r="A138" s="348" t="s">
        <v>340</v>
      </c>
      <c r="B138" s="615" t="s">
        <v>31</v>
      </c>
      <c r="C138" s="616" t="s">
        <v>131</v>
      </c>
      <c r="D138" s="617" t="s">
        <v>278</v>
      </c>
      <c r="E138" s="618"/>
      <c r="F138" s="619"/>
      <c r="G138" s="136"/>
      <c r="H138" s="288">
        <v>157</v>
      </c>
      <c r="I138" s="620"/>
      <c r="J138" s="23">
        <v>10</v>
      </c>
      <c r="K138" s="262">
        <f t="shared" si="14"/>
        <v>0</v>
      </c>
      <c r="L138" s="602"/>
      <c r="M138" s="603"/>
      <c r="N138" s="603"/>
      <c r="O138" s="603"/>
      <c r="P138" s="603"/>
      <c r="Q138" s="603"/>
      <c r="R138" s="604"/>
      <c r="S138" s="687"/>
    </row>
    <row r="139" spans="1:19" s="446" customFormat="1" ht="36" customHeight="1" thickBot="1" x14ac:dyDescent="0.35">
      <c r="A139" s="419" t="s">
        <v>291</v>
      </c>
      <c r="B139" s="206" t="s">
        <v>31</v>
      </c>
      <c r="C139" s="207" t="s">
        <v>131</v>
      </c>
      <c r="D139" s="605" t="s">
        <v>292</v>
      </c>
      <c r="E139" s="96"/>
      <c r="F139" s="135"/>
      <c r="G139" s="136"/>
      <c r="H139" s="756">
        <v>133</v>
      </c>
      <c r="I139" s="44"/>
      <c r="J139" s="23">
        <v>10</v>
      </c>
      <c r="K139" s="262">
        <f t="shared" si="14"/>
        <v>0</v>
      </c>
      <c r="L139" s="602"/>
      <c r="M139" s="603"/>
      <c r="N139" s="603"/>
      <c r="O139" s="603"/>
      <c r="P139" s="603"/>
      <c r="Q139" s="603"/>
      <c r="R139" s="604"/>
      <c r="S139" s="687"/>
    </row>
    <row r="140" spans="1:19" s="11" customFormat="1" ht="33" customHeight="1" thickBot="1" x14ac:dyDescent="0.35">
      <c r="A140" s="348" t="s">
        <v>293</v>
      </c>
      <c r="B140" s="39" t="s">
        <v>31</v>
      </c>
      <c r="C140" s="40" t="s">
        <v>379</v>
      </c>
      <c r="D140" s="311" t="s">
        <v>294</v>
      </c>
      <c r="E140" s="41"/>
      <c r="F140" s="42"/>
      <c r="G140" s="43"/>
      <c r="H140" s="756">
        <v>115</v>
      </c>
      <c r="I140" s="44"/>
      <c r="J140" s="23">
        <v>10</v>
      </c>
      <c r="K140" s="115">
        <f t="shared" si="14"/>
        <v>0</v>
      </c>
      <c r="L140" s="7"/>
      <c r="M140" s="9"/>
      <c r="N140" s="9"/>
      <c r="O140" s="9"/>
      <c r="P140" s="9"/>
      <c r="Q140" s="9"/>
      <c r="R140" s="10"/>
      <c r="S140" s="686"/>
    </row>
    <row r="141" spans="1:19" s="11" customFormat="1" ht="33.75" customHeight="1" thickBot="1" x14ac:dyDescent="0.35">
      <c r="A141" s="419" t="s">
        <v>341</v>
      </c>
      <c r="B141" s="39" t="s">
        <v>31</v>
      </c>
      <c r="C141" s="40" t="s">
        <v>379</v>
      </c>
      <c r="D141" s="311" t="s">
        <v>295</v>
      </c>
      <c r="E141" s="41"/>
      <c r="F141" s="42"/>
      <c r="G141" s="43"/>
      <c r="H141" s="756">
        <v>115</v>
      </c>
      <c r="I141" s="44"/>
      <c r="J141" s="23">
        <v>10</v>
      </c>
      <c r="K141" s="115">
        <f t="shared" si="14"/>
        <v>0</v>
      </c>
      <c r="L141" s="7"/>
      <c r="M141" s="9"/>
      <c r="N141" s="9"/>
      <c r="O141" s="9"/>
      <c r="P141" s="9"/>
      <c r="Q141" s="9"/>
      <c r="R141" s="10"/>
      <c r="S141" s="686"/>
    </row>
    <row r="142" spans="1:19" s="11" customFormat="1" ht="35.25" customHeight="1" thickBot="1" x14ac:dyDescent="0.35">
      <c r="A142" s="419" t="s">
        <v>290</v>
      </c>
      <c r="B142" s="39" t="s">
        <v>17</v>
      </c>
      <c r="C142" s="40" t="s">
        <v>380</v>
      </c>
      <c r="D142" s="311" t="s">
        <v>279</v>
      </c>
      <c r="E142" s="41"/>
      <c r="F142" s="42"/>
      <c r="G142" s="43"/>
      <c r="H142" s="756">
        <v>266</v>
      </c>
      <c r="I142" s="44"/>
      <c r="J142" s="23">
        <v>6</v>
      </c>
      <c r="K142" s="115">
        <f t="shared" si="14"/>
        <v>0</v>
      </c>
      <c r="L142" s="7"/>
      <c r="M142" s="9"/>
      <c r="N142" s="9"/>
      <c r="O142" s="9"/>
      <c r="P142" s="9"/>
      <c r="Q142" s="9"/>
      <c r="R142" s="10"/>
      <c r="S142" s="686"/>
    </row>
    <row r="143" spans="1:19" s="11" customFormat="1" ht="35.25" customHeight="1" thickBot="1" x14ac:dyDescent="0.35">
      <c r="A143" s="419" t="s">
        <v>280</v>
      </c>
      <c r="B143" s="39" t="s">
        <v>96</v>
      </c>
      <c r="C143" s="40" t="s">
        <v>106</v>
      </c>
      <c r="D143" s="311" t="s">
        <v>281</v>
      </c>
      <c r="E143" s="41"/>
      <c r="F143" s="42"/>
      <c r="G143" s="43"/>
      <c r="H143" s="288">
        <v>238</v>
      </c>
      <c r="I143" s="44"/>
      <c r="J143" s="23">
        <v>6</v>
      </c>
      <c r="K143" s="115">
        <f t="shared" si="14"/>
        <v>0</v>
      </c>
      <c r="L143" s="7"/>
      <c r="M143" s="9"/>
      <c r="N143" s="9"/>
      <c r="O143" s="9"/>
      <c r="P143" s="9"/>
      <c r="Q143" s="9"/>
      <c r="R143" s="10"/>
      <c r="S143" s="686"/>
    </row>
    <row r="144" spans="1:19" s="11" customFormat="1" ht="33" customHeight="1" thickBot="1" x14ac:dyDescent="0.35">
      <c r="A144" s="348" t="s">
        <v>288</v>
      </c>
      <c r="B144" s="39" t="s">
        <v>96</v>
      </c>
      <c r="C144" s="40" t="s">
        <v>106</v>
      </c>
      <c r="D144" s="311" t="s">
        <v>289</v>
      </c>
      <c r="E144" s="41"/>
      <c r="F144" s="42"/>
      <c r="G144" s="43"/>
      <c r="H144" s="756">
        <v>278</v>
      </c>
      <c r="I144" s="44"/>
      <c r="J144" s="23">
        <v>6</v>
      </c>
      <c r="K144" s="115">
        <f t="shared" si="14"/>
        <v>0</v>
      </c>
      <c r="L144" s="7"/>
      <c r="M144" s="9"/>
      <c r="N144" s="9"/>
      <c r="O144" s="9"/>
      <c r="P144" s="9"/>
      <c r="Q144" s="9"/>
      <c r="R144" s="10"/>
      <c r="S144" s="686"/>
    </row>
    <row r="145" spans="1:19" s="11" customFormat="1" ht="34.5" customHeight="1" thickBot="1" x14ac:dyDescent="0.35">
      <c r="A145" s="419" t="s">
        <v>282</v>
      </c>
      <c r="B145" s="39" t="s">
        <v>17</v>
      </c>
      <c r="C145" s="40" t="s">
        <v>131</v>
      </c>
      <c r="D145" s="311" t="s">
        <v>283</v>
      </c>
      <c r="E145" s="41"/>
      <c r="F145" s="42"/>
      <c r="G145" s="43"/>
      <c r="H145" s="756">
        <v>174</v>
      </c>
      <c r="I145" s="44"/>
      <c r="J145" s="23">
        <v>6</v>
      </c>
      <c r="K145" s="115">
        <f t="shared" si="14"/>
        <v>0</v>
      </c>
      <c r="L145" s="7"/>
      <c r="M145" s="9"/>
      <c r="N145" s="9"/>
      <c r="O145" s="9"/>
      <c r="P145" s="9"/>
      <c r="Q145" s="9"/>
      <c r="R145" s="10"/>
      <c r="S145" s="686"/>
    </row>
    <row r="146" spans="1:19" s="11" customFormat="1" ht="31.5" customHeight="1" thickBot="1" x14ac:dyDescent="0.35">
      <c r="A146" s="438" t="s">
        <v>284</v>
      </c>
      <c r="B146" s="439" t="s">
        <v>17</v>
      </c>
      <c r="C146" s="257" t="s">
        <v>131</v>
      </c>
      <c r="D146" s="440" t="s">
        <v>285</v>
      </c>
      <c r="E146" s="104"/>
      <c r="F146" s="173"/>
      <c r="G146" s="174"/>
      <c r="H146" s="441">
        <v>205</v>
      </c>
      <c r="I146" s="442"/>
      <c r="J146" s="32">
        <v>6</v>
      </c>
      <c r="K146" s="262">
        <f>G146*H146</f>
        <v>0</v>
      </c>
      <c r="L146" s="7"/>
      <c r="M146" s="9"/>
      <c r="N146" s="9"/>
      <c r="O146" s="9"/>
      <c r="P146" s="9"/>
      <c r="Q146" s="9"/>
      <c r="R146" s="10"/>
      <c r="S146" s="686"/>
    </row>
    <row r="147" spans="1:19" s="11" customFormat="1" ht="33" customHeight="1" thickBot="1" x14ac:dyDescent="0.35">
      <c r="A147" s="420" t="s">
        <v>286</v>
      </c>
      <c r="B147" s="49" t="s">
        <v>17</v>
      </c>
      <c r="C147" s="50" t="s">
        <v>131</v>
      </c>
      <c r="D147" s="313" t="s">
        <v>287</v>
      </c>
      <c r="E147" s="51"/>
      <c r="F147" s="52"/>
      <c r="G147" s="53"/>
      <c r="H147" s="757">
        <v>174</v>
      </c>
      <c r="I147" s="54"/>
      <c r="J147" s="55">
        <v>6</v>
      </c>
      <c r="K147" s="115">
        <f t="shared" ref="K147" si="15">G147*H147</f>
        <v>0</v>
      </c>
      <c r="L147" s="7"/>
      <c r="M147" s="9"/>
      <c r="N147" s="9"/>
      <c r="O147" s="9"/>
      <c r="P147" s="9"/>
      <c r="Q147" s="9"/>
      <c r="R147" s="10"/>
      <c r="S147" s="686"/>
    </row>
    <row r="148" spans="1:19" s="11" customFormat="1" ht="30" customHeight="1" thickBot="1" x14ac:dyDescent="0.35">
      <c r="A148" s="844" t="s">
        <v>227</v>
      </c>
      <c r="B148" s="845"/>
      <c r="C148" s="845"/>
      <c r="D148" s="845"/>
      <c r="E148" s="845"/>
      <c r="F148" s="845"/>
      <c r="G148" s="845"/>
      <c r="H148" s="845"/>
      <c r="I148" s="845"/>
      <c r="J148" s="845"/>
      <c r="K148" s="846"/>
      <c r="L148" s="823"/>
      <c r="M148" s="824"/>
      <c r="N148" s="824"/>
      <c r="O148" s="824"/>
      <c r="P148" s="824"/>
      <c r="Q148" s="824"/>
      <c r="R148" s="825"/>
      <c r="S148" s="686"/>
    </row>
    <row r="149" spans="1:19" s="11" customFormat="1" ht="30" customHeight="1" thickBot="1" x14ac:dyDescent="0.35">
      <c r="A149" s="403" t="s">
        <v>246</v>
      </c>
      <c r="B149" s="34" t="s">
        <v>228</v>
      </c>
      <c r="C149" s="35" t="s">
        <v>375</v>
      </c>
      <c r="D149" s="310" t="s">
        <v>244</v>
      </c>
      <c r="E149" s="36"/>
      <c r="F149" s="37"/>
      <c r="G149" s="38"/>
      <c r="H149" s="285">
        <v>356</v>
      </c>
      <c r="I149" s="166">
        <v>65</v>
      </c>
      <c r="J149" s="57">
        <v>7</v>
      </c>
      <c r="K149" s="115">
        <f t="shared" ref="K149:K161" si="16">G149*H149</f>
        <v>0</v>
      </c>
      <c r="L149" s="826"/>
      <c r="M149" s="827"/>
      <c r="N149" s="827"/>
      <c r="O149" s="827"/>
      <c r="P149" s="827"/>
      <c r="Q149" s="827"/>
      <c r="R149" s="828"/>
      <c r="S149" s="686"/>
    </row>
    <row r="150" spans="1:19" s="11" customFormat="1" ht="30" customHeight="1" thickBot="1" x14ac:dyDescent="0.35">
      <c r="A150" s="544" t="s">
        <v>247</v>
      </c>
      <c r="B150" s="45" t="s">
        <v>228</v>
      </c>
      <c r="C150" s="46" t="s">
        <v>375</v>
      </c>
      <c r="D150" s="312" t="s">
        <v>245</v>
      </c>
      <c r="E150" s="51"/>
      <c r="F150" s="52"/>
      <c r="G150" s="545"/>
      <c r="H150" s="286">
        <v>261</v>
      </c>
      <c r="I150" s="78">
        <v>55</v>
      </c>
      <c r="J150" s="199">
        <v>7</v>
      </c>
      <c r="K150" s="115">
        <f t="shared" si="16"/>
        <v>0</v>
      </c>
      <c r="L150" s="826"/>
      <c r="M150" s="827"/>
      <c r="N150" s="827"/>
      <c r="O150" s="827"/>
      <c r="P150" s="827"/>
      <c r="Q150" s="827"/>
      <c r="R150" s="828"/>
      <c r="S150" s="686"/>
    </row>
    <row r="151" spans="1:19" s="11" customFormat="1" ht="30" customHeight="1" thickBot="1" x14ac:dyDescent="0.35">
      <c r="A151" s="543" t="s">
        <v>248</v>
      </c>
      <c r="B151" s="18" t="s">
        <v>26</v>
      </c>
      <c r="C151" s="40" t="s">
        <v>376</v>
      </c>
      <c r="D151" s="316" t="s">
        <v>249</v>
      </c>
      <c r="E151" s="36"/>
      <c r="F151" s="37"/>
      <c r="G151" s="43"/>
      <c r="H151" s="282">
        <v>270</v>
      </c>
      <c r="I151" s="166">
        <v>55</v>
      </c>
      <c r="J151" s="56">
        <v>9</v>
      </c>
      <c r="K151" s="115">
        <f t="shared" si="16"/>
        <v>0</v>
      </c>
      <c r="L151" s="826"/>
      <c r="M151" s="827"/>
      <c r="N151" s="827"/>
      <c r="O151" s="827"/>
      <c r="P151" s="827"/>
      <c r="Q151" s="827"/>
      <c r="R151" s="828"/>
      <c r="S151" s="686"/>
    </row>
    <row r="152" spans="1:19" s="8" customFormat="1" ht="30" customHeight="1" thickBot="1" x14ac:dyDescent="0.35">
      <c r="A152" s="404" t="s">
        <v>250</v>
      </c>
      <c r="B152" s="39" t="s">
        <v>26</v>
      </c>
      <c r="C152" s="40" t="s">
        <v>377</v>
      </c>
      <c r="D152" s="311" t="s">
        <v>252</v>
      </c>
      <c r="E152" s="41"/>
      <c r="F152" s="42"/>
      <c r="G152" s="43"/>
      <c r="H152" s="286">
        <v>270</v>
      </c>
      <c r="I152" s="167">
        <v>55</v>
      </c>
      <c r="J152" s="56">
        <v>9</v>
      </c>
      <c r="K152" s="115">
        <f t="shared" si="16"/>
        <v>0</v>
      </c>
      <c r="L152" s="826"/>
      <c r="M152" s="827"/>
      <c r="N152" s="827"/>
      <c r="O152" s="827"/>
      <c r="P152" s="827"/>
      <c r="Q152" s="827"/>
      <c r="R152" s="828"/>
      <c r="S152" s="686"/>
    </row>
    <row r="153" spans="1:19" ht="30" customHeight="1" thickBot="1" x14ac:dyDescent="0.35">
      <c r="A153" s="543" t="s">
        <v>251</v>
      </c>
      <c r="B153" s="45" t="s">
        <v>26</v>
      </c>
      <c r="C153" s="46" t="s">
        <v>53</v>
      </c>
      <c r="D153" s="312" t="s">
        <v>253</v>
      </c>
      <c r="E153" s="51"/>
      <c r="F153" s="52"/>
      <c r="G153" s="43"/>
      <c r="H153" s="287">
        <v>225</v>
      </c>
      <c r="I153" s="78">
        <v>50</v>
      </c>
      <c r="J153" s="56">
        <v>9</v>
      </c>
      <c r="K153" s="115">
        <f t="shared" si="16"/>
        <v>0</v>
      </c>
      <c r="L153" s="826"/>
      <c r="M153" s="827"/>
      <c r="N153" s="827"/>
      <c r="O153" s="827"/>
      <c r="P153" s="827"/>
      <c r="Q153" s="827"/>
      <c r="R153" s="828"/>
    </row>
    <row r="154" spans="1:19" s="11" customFormat="1" ht="30" customHeight="1" thickBot="1" x14ac:dyDescent="0.35">
      <c r="A154" s="543" t="s">
        <v>254</v>
      </c>
      <c r="B154" s="18" t="s">
        <v>26</v>
      </c>
      <c r="C154" s="40" t="s">
        <v>378</v>
      </c>
      <c r="D154" s="316" t="s">
        <v>257</v>
      </c>
      <c r="E154" s="36"/>
      <c r="F154" s="37"/>
      <c r="G154" s="485"/>
      <c r="H154" s="286">
        <v>610</v>
      </c>
      <c r="I154" s="166">
        <v>105</v>
      </c>
      <c r="J154" s="77">
        <v>8</v>
      </c>
      <c r="K154" s="115">
        <f t="shared" si="16"/>
        <v>0</v>
      </c>
      <c r="L154" s="826"/>
      <c r="M154" s="827"/>
      <c r="N154" s="827"/>
      <c r="O154" s="827"/>
      <c r="P154" s="827"/>
      <c r="Q154" s="827"/>
      <c r="R154" s="828"/>
      <c r="S154" s="686"/>
    </row>
    <row r="155" spans="1:19" s="11" customFormat="1" ht="30" customHeight="1" thickBot="1" x14ac:dyDescent="0.35">
      <c r="A155" s="543" t="s">
        <v>255</v>
      </c>
      <c r="B155" s="39" t="s">
        <v>26</v>
      </c>
      <c r="C155" s="40" t="s">
        <v>378</v>
      </c>
      <c r="D155" s="311" t="s">
        <v>258</v>
      </c>
      <c r="E155" s="41"/>
      <c r="F155" s="42"/>
      <c r="G155" s="43"/>
      <c r="H155" s="286">
        <v>610</v>
      </c>
      <c r="I155" s="167">
        <v>105</v>
      </c>
      <c r="J155" s="56">
        <v>8</v>
      </c>
      <c r="K155" s="115">
        <f t="shared" si="16"/>
        <v>0</v>
      </c>
      <c r="L155" s="826"/>
      <c r="M155" s="827"/>
      <c r="N155" s="827"/>
      <c r="O155" s="827"/>
      <c r="P155" s="827"/>
      <c r="Q155" s="827"/>
      <c r="R155" s="828"/>
      <c r="S155" s="686"/>
    </row>
    <row r="156" spans="1:19" s="11" customFormat="1" ht="30" customHeight="1" thickBot="1" x14ac:dyDescent="0.35">
      <c r="A156" s="543" t="s">
        <v>256</v>
      </c>
      <c r="B156" s="45" t="s">
        <v>26</v>
      </c>
      <c r="C156" s="46" t="s">
        <v>378</v>
      </c>
      <c r="D156" s="312" t="s">
        <v>259</v>
      </c>
      <c r="E156" s="51"/>
      <c r="F156" s="52"/>
      <c r="G156" s="545"/>
      <c r="H156" s="287">
        <v>610</v>
      </c>
      <c r="I156" s="78">
        <v>105</v>
      </c>
      <c r="J156" s="56">
        <v>8</v>
      </c>
      <c r="K156" s="115">
        <f t="shared" si="16"/>
        <v>0</v>
      </c>
      <c r="L156" s="826"/>
      <c r="M156" s="827"/>
      <c r="N156" s="827"/>
      <c r="O156" s="827"/>
      <c r="P156" s="827"/>
      <c r="Q156" s="827"/>
      <c r="R156" s="828"/>
      <c r="S156" s="686"/>
    </row>
    <row r="157" spans="1:19" ht="30" customHeight="1" thickBot="1" x14ac:dyDescent="0.35">
      <c r="A157" s="542" t="s">
        <v>260</v>
      </c>
      <c r="B157" s="18" t="s">
        <v>96</v>
      </c>
      <c r="C157" s="40" t="s">
        <v>376</v>
      </c>
      <c r="D157" s="316" t="s">
        <v>263</v>
      </c>
      <c r="E157" s="36"/>
      <c r="F157" s="37"/>
      <c r="G157" s="43"/>
      <c r="H157" s="286">
        <v>305</v>
      </c>
      <c r="I157" s="166">
        <v>105</v>
      </c>
      <c r="J157" s="77">
        <v>5</v>
      </c>
      <c r="K157" s="115">
        <f t="shared" si="16"/>
        <v>0</v>
      </c>
      <c r="L157" s="826"/>
      <c r="M157" s="827"/>
      <c r="N157" s="827"/>
      <c r="O157" s="827"/>
      <c r="P157" s="827"/>
      <c r="Q157" s="827"/>
      <c r="R157" s="828"/>
    </row>
    <row r="158" spans="1:19" ht="30" customHeight="1" thickBot="1" x14ac:dyDescent="0.35">
      <c r="A158" s="404" t="s">
        <v>261</v>
      </c>
      <c r="B158" s="39" t="s">
        <v>96</v>
      </c>
      <c r="C158" s="40" t="s">
        <v>376</v>
      </c>
      <c r="D158" s="311" t="s">
        <v>264</v>
      </c>
      <c r="E158" s="41"/>
      <c r="F158" s="42"/>
      <c r="G158" s="43"/>
      <c r="H158" s="286">
        <v>305</v>
      </c>
      <c r="I158" s="167">
        <v>105</v>
      </c>
      <c r="J158" s="56">
        <v>5</v>
      </c>
      <c r="K158" s="115">
        <f t="shared" si="16"/>
        <v>0</v>
      </c>
      <c r="L158" s="826"/>
      <c r="M158" s="827"/>
      <c r="N158" s="827"/>
      <c r="O158" s="827"/>
      <c r="P158" s="827"/>
      <c r="Q158" s="827"/>
      <c r="R158" s="828"/>
    </row>
    <row r="159" spans="1:19" ht="30" customHeight="1" thickBot="1" x14ac:dyDescent="0.35">
      <c r="A159" s="514" t="s">
        <v>262</v>
      </c>
      <c r="B159" s="45" t="s">
        <v>96</v>
      </c>
      <c r="C159" s="46" t="s">
        <v>376</v>
      </c>
      <c r="D159" s="312" t="s">
        <v>265</v>
      </c>
      <c r="E159" s="51"/>
      <c r="F159" s="52"/>
      <c r="G159" s="545"/>
      <c r="H159" s="287">
        <v>305</v>
      </c>
      <c r="I159" s="78">
        <v>105</v>
      </c>
      <c r="J159" s="56">
        <v>5</v>
      </c>
      <c r="K159" s="115">
        <f t="shared" si="16"/>
        <v>0</v>
      </c>
      <c r="L159" s="826"/>
      <c r="M159" s="827"/>
      <c r="N159" s="827"/>
      <c r="O159" s="827"/>
      <c r="P159" s="827"/>
      <c r="Q159" s="827"/>
      <c r="R159" s="828"/>
    </row>
    <row r="160" spans="1:19" s="11" customFormat="1" ht="30" customHeight="1" thickBot="1" x14ac:dyDescent="0.35">
      <c r="A160" s="404" t="s">
        <v>229</v>
      </c>
      <c r="B160" s="18" t="s">
        <v>26</v>
      </c>
      <c r="C160" s="40" t="s">
        <v>374</v>
      </c>
      <c r="D160" s="316" t="s">
        <v>230</v>
      </c>
      <c r="E160" s="36"/>
      <c r="F160" s="37"/>
      <c r="G160" s="43"/>
      <c r="H160" s="286">
        <v>297</v>
      </c>
      <c r="I160" s="166">
        <v>380</v>
      </c>
      <c r="J160" s="77">
        <v>6</v>
      </c>
      <c r="K160" s="115">
        <f t="shared" si="16"/>
        <v>0</v>
      </c>
      <c r="L160" s="826"/>
      <c r="M160" s="827"/>
      <c r="N160" s="827"/>
      <c r="O160" s="827"/>
      <c r="P160" s="827"/>
      <c r="Q160" s="827"/>
      <c r="R160" s="828"/>
      <c r="S160" s="686"/>
    </row>
    <row r="161" spans="1:19" s="11" customFormat="1" ht="36.75" customHeight="1" thickBot="1" x14ac:dyDescent="0.35">
      <c r="A161" s="514" t="s">
        <v>231</v>
      </c>
      <c r="B161" s="45" t="s">
        <v>26</v>
      </c>
      <c r="C161" s="46" t="s">
        <v>374</v>
      </c>
      <c r="D161" s="312" t="s">
        <v>232</v>
      </c>
      <c r="E161" s="51"/>
      <c r="F161" s="52"/>
      <c r="G161" s="545"/>
      <c r="H161" s="287">
        <v>322</v>
      </c>
      <c r="I161" s="78">
        <v>450</v>
      </c>
      <c r="J161" s="56">
        <v>6</v>
      </c>
      <c r="K161" s="115">
        <f t="shared" si="16"/>
        <v>0</v>
      </c>
      <c r="L161" s="826"/>
      <c r="M161" s="827"/>
      <c r="N161" s="827"/>
      <c r="O161" s="827"/>
      <c r="P161" s="827"/>
      <c r="Q161" s="827"/>
      <c r="R161" s="828"/>
      <c r="S161" s="686"/>
    </row>
    <row r="162" spans="1:19" ht="30" customHeight="1" thickBot="1" x14ac:dyDescent="0.35">
      <c r="A162" s="837" t="s">
        <v>402</v>
      </c>
      <c r="B162" s="838"/>
      <c r="C162" s="838"/>
      <c r="D162" s="838"/>
      <c r="E162" s="838"/>
      <c r="F162" s="838"/>
      <c r="G162" s="838"/>
      <c r="H162" s="838"/>
      <c r="I162" s="838"/>
      <c r="J162" s="838"/>
      <c r="K162" s="839"/>
      <c r="L162" s="823"/>
      <c r="M162" s="824"/>
      <c r="N162" s="824"/>
      <c r="O162" s="824"/>
      <c r="P162" s="824"/>
      <c r="Q162" s="824"/>
      <c r="R162" s="825"/>
    </row>
    <row r="163" spans="1:19" ht="30" customHeight="1" thickBot="1" x14ac:dyDescent="0.35">
      <c r="A163" s="541" t="s">
        <v>182</v>
      </c>
      <c r="B163" s="24" t="s">
        <v>504</v>
      </c>
      <c r="C163" s="207" t="s">
        <v>374</v>
      </c>
      <c r="D163" s="328" t="s">
        <v>185</v>
      </c>
      <c r="E163" s="94"/>
      <c r="F163" s="131"/>
      <c r="G163" s="455"/>
      <c r="H163" s="512">
        <v>150</v>
      </c>
      <c r="I163" s="132">
        <v>225</v>
      </c>
      <c r="J163" s="265">
        <v>9</v>
      </c>
      <c r="K163" s="262">
        <f>G163*H163</f>
        <v>0</v>
      </c>
      <c r="L163" s="826"/>
      <c r="M163" s="827"/>
      <c r="N163" s="827"/>
      <c r="O163" s="827"/>
      <c r="P163" s="827"/>
      <c r="Q163" s="827"/>
      <c r="R163" s="828"/>
    </row>
    <row r="164" spans="1:19" ht="40.200000000000003" customHeight="1" thickBot="1" x14ac:dyDescent="0.35">
      <c r="A164" s="405" t="s">
        <v>298</v>
      </c>
      <c r="B164" s="133" t="s">
        <v>17</v>
      </c>
      <c r="C164" s="134" t="s">
        <v>374</v>
      </c>
      <c r="D164" s="330" t="s">
        <v>405</v>
      </c>
      <c r="E164" s="96"/>
      <c r="F164" s="135"/>
      <c r="G164" s="136"/>
      <c r="H164" s="755">
        <v>136</v>
      </c>
      <c r="I164" s="137">
        <v>225</v>
      </c>
      <c r="J164" s="138">
        <v>9</v>
      </c>
      <c r="K164" s="262">
        <f t="shared" ref="K164:K166" si="17">G164*H164</f>
        <v>0</v>
      </c>
      <c r="L164" s="826"/>
      <c r="M164" s="827"/>
      <c r="N164" s="827"/>
      <c r="O164" s="827"/>
      <c r="P164" s="827"/>
      <c r="Q164" s="827"/>
      <c r="R164" s="828"/>
    </row>
    <row r="165" spans="1:19" ht="30" customHeight="1" thickBot="1" x14ac:dyDescent="0.35">
      <c r="A165" s="406" t="s">
        <v>189</v>
      </c>
      <c r="B165" s="133" t="s">
        <v>17</v>
      </c>
      <c r="C165" s="134" t="s">
        <v>374</v>
      </c>
      <c r="D165" s="330" t="s">
        <v>49</v>
      </c>
      <c r="E165" s="96"/>
      <c r="F165" s="135"/>
      <c r="G165" s="136"/>
      <c r="H165" s="280">
        <v>160</v>
      </c>
      <c r="I165" s="137">
        <v>225</v>
      </c>
      <c r="J165" s="138">
        <v>9</v>
      </c>
      <c r="K165" s="262">
        <f t="shared" si="17"/>
        <v>0</v>
      </c>
      <c r="L165" s="826"/>
      <c r="M165" s="827"/>
      <c r="N165" s="827"/>
      <c r="O165" s="827"/>
      <c r="P165" s="827"/>
      <c r="Q165" s="827"/>
      <c r="R165" s="828"/>
    </row>
    <row r="166" spans="1:19" ht="30" customHeight="1" thickBot="1" x14ac:dyDescent="0.35">
      <c r="A166" s="405" t="s">
        <v>173</v>
      </c>
      <c r="B166" s="133" t="s">
        <v>17</v>
      </c>
      <c r="C166" s="134" t="s">
        <v>374</v>
      </c>
      <c r="D166" s="330" t="s">
        <v>174</v>
      </c>
      <c r="E166" s="96"/>
      <c r="F166" s="135"/>
      <c r="G166" s="136"/>
      <c r="H166" s="755">
        <v>136</v>
      </c>
      <c r="I166" s="137">
        <v>225</v>
      </c>
      <c r="J166" s="138">
        <v>9</v>
      </c>
      <c r="K166" s="115">
        <f t="shared" si="17"/>
        <v>0</v>
      </c>
      <c r="L166" s="826"/>
      <c r="M166" s="827"/>
      <c r="N166" s="827"/>
      <c r="O166" s="827"/>
      <c r="P166" s="827"/>
      <c r="Q166" s="827"/>
      <c r="R166" s="828"/>
    </row>
    <row r="167" spans="1:19" ht="30" customHeight="1" thickBot="1" x14ac:dyDescent="0.35">
      <c r="A167" s="406" t="s">
        <v>184</v>
      </c>
      <c r="B167" s="133" t="s">
        <v>17</v>
      </c>
      <c r="C167" s="134" t="s">
        <v>374</v>
      </c>
      <c r="D167" s="330" t="s">
        <v>183</v>
      </c>
      <c r="E167" s="96"/>
      <c r="F167" s="135"/>
      <c r="G167" s="136"/>
      <c r="H167" s="280">
        <v>150</v>
      </c>
      <c r="I167" s="137">
        <v>225</v>
      </c>
      <c r="J167" s="138">
        <v>9</v>
      </c>
      <c r="K167" s="115">
        <f>G167*H167</f>
        <v>0</v>
      </c>
      <c r="L167" s="826"/>
      <c r="M167" s="827"/>
      <c r="N167" s="827"/>
      <c r="O167" s="827"/>
      <c r="P167" s="827"/>
      <c r="Q167" s="827"/>
      <c r="R167" s="828"/>
    </row>
    <row r="168" spans="1:19" ht="30" customHeight="1" thickBot="1" x14ac:dyDescent="0.35">
      <c r="A168" s="405" t="s">
        <v>216</v>
      </c>
      <c r="B168" s="133" t="s">
        <v>17</v>
      </c>
      <c r="C168" s="134" t="s">
        <v>374</v>
      </c>
      <c r="D168" s="330" t="s">
        <v>217</v>
      </c>
      <c r="E168" s="96"/>
      <c r="F168" s="135"/>
      <c r="G168" s="136"/>
      <c r="H168" s="280">
        <v>150</v>
      </c>
      <c r="I168" s="137">
        <v>225</v>
      </c>
      <c r="J168" s="28">
        <v>9</v>
      </c>
      <c r="K168" s="115">
        <f>G168*H168</f>
        <v>0</v>
      </c>
      <c r="L168" s="826"/>
      <c r="M168" s="827"/>
      <c r="N168" s="827"/>
      <c r="O168" s="827"/>
      <c r="P168" s="827"/>
      <c r="Q168" s="827"/>
      <c r="R168" s="828"/>
    </row>
    <row r="169" spans="1:19" ht="30" customHeight="1" thickBot="1" x14ac:dyDescent="0.35">
      <c r="A169" s="407" t="s">
        <v>51</v>
      </c>
      <c r="B169" s="24" t="s">
        <v>17</v>
      </c>
      <c r="C169" s="172" t="s">
        <v>18</v>
      </c>
      <c r="D169" s="330" t="s">
        <v>52</v>
      </c>
      <c r="E169" s="104"/>
      <c r="F169" s="173"/>
      <c r="G169" s="174"/>
      <c r="H169" s="293">
        <v>135</v>
      </c>
      <c r="I169" s="164">
        <v>200</v>
      </c>
      <c r="J169" s="28">
        <v>9</v>
      </c>
      <c r="K169" s="262">
        <f>G169*H169</f>
        <v>0</v>
      </c>
      <c r="L169" s="826"/>
      <c r="M169" s="827"/>
      <c r="N169" s="827"/>
      <c r="O169" s="827"/>
      <c r="P169" s="827"/>
      <c r="Q169" s="827"/>
      <c r="R169" s="828"/>
    </row>
    <row r="170" spans="1:19" s="446" customFormat="1" ht="37.5" customHeight="1" thickBot="1" x14ac:dyDescent="0.35">
      <c r="A170" s="540" t="s">
        <v>298</v>
      </c>
      <c r="B170" s="266" t="s">
        <v>17</v>
      </c>
      <c r="C170" s="207" t="s">
        <v>19</v>
      </c>
      <c r="D170" s="599" t="s">
        <v>48</v>
      </c>
      <c r="E170" s="94"/>
      <c r="F170" s="131"/>
      <c r="G170" s="136"/>
      <c r="H170" s="286">
        <v>190</v>
      </c>
      <c r="I170" s="132">
        <v>285</v>
      </c>
      <c r="J170" s="125">
        <v>1</v>
      </c>
      <c r="K170" s="262">
        <f>G170*H170</f>
        <v>0</v>
      </c>
      <c r="L170" s="826"/>
      <c r="M170" s="827"/>
      <c r="N170" s="827"/>
      <c r="O170" s="827"/>
      <c r="P170" s="827"/>
      <c r="Q170" s="827"/>
      <c r="R170" s="828"/>
      <c r="S170" s="687"/>
    </row>
    <row r="171" spans="1:19" ht="30" customHeight="1" thickBot="1" x14ac:dyDescent="0.35">
      <c r="A171" s="406" t="s">
        <v>313</v>
      </c>
      <c r="B171" s="133" t="s">
        <v>17</v>
      </c>
      <c r="C171" s="134" t="s">
        <v>19</v>
      </c>
      <c r="D171" s="330" t="s">
        <v>50</v>
      </c>
      <c r="E171" s="96"/>
      <c r="F171" s="135"/>
      <c r="G171" s="136"/>
      <c r="H171" s="280">
        <v>190</v>
      </c>
      <c r="I171" s="137">
        <v>285</v>
      </c>
      <c r="J171" s="138">
        <v>1</v>
      </c>
      <c r="K171" s="262">
        <f>G171*H171</f>
        <v>0</v>
      </c>
      <c r="L171" s="826"/>
      <c r="M171" s="827"/>
      <c r="N171" s="827"/>
      <c r="O171" s="827"/>
      <c r="P171" s="827"/>
      <c r="Q171" s="827"/>
      <c r="R171" s="828"/>
    </row>
    <row r="172" spans="1:19" ht="30" customHeight="1" thickBot="1" x14ac:dyDescent="0.35">
      <c r="A172" s="840" t="s">
        <v>395</v>
      </c>
      <c r="B172" s="841"/>
      <c r="C172" s="841"/>
      <c r="D172" s="841"/>
      <c r="E172" s="841"/>
      <c r="F172" s="841"/>
      <c r="G172" s="841"/>
      <c r="H172" s="841"/>
      <c r="I172" s="841"/>
      <c r="J172" s="841"/>
      <c r="K172" s="841"/>
      <c r="L172" s="813"/>
      <c r="M172" s="814"/>
      <c r="N172" s="814"/>
      <c r="O172" s="814"/>
      <c r="P172" s="814"/>
      <c r="Q172" s="814"/>
      <c r="R172" s="815"/>
    </row>
    <row r="173" spans="1:19" ht="30" customHeight="1" thickBot="1" x14ac:dyDescent="0.35">
      <c r="A173" s="577" t="s">
        <v>396</v>
      </c>
      <c r="B173" s="385"/>
      <c r="C173" s="385"/>
      <c r="D173" s="385"/>
      <c r="E173" s="385"/>
      <c r="F173" s="385"/>
      <c r="G173" s="385"/>
      <c r="H173" s="385"/>
      <c r="I173" s="385"/>
      <c r="J173" s="385"/>
      <c r="K173" s="487"/>
      <c r="L173" s="816"/>
      <c r="M173" s="817"/>
      <c r="N173" s="817"/>
      <c r="O173" s="817"/>
      <c r="P173" s="817"/>
      <c r="Q173" s="817"/>
      <c r="R173" s="818"/>
    </row>
    <row r="174" spans="1:19" ht="30.45" customHeight="1" thickBot="1" x14ac:dyDescent="0.35">
      <c r="A174" s="401" t="s">
        <v>105</v>
      </c>
      <c r="B174" s="34" t="s">
        <v>38</v>
      </c>
      <c r="C174" s="35" t="s">
        <v>106</v>
      </c>
      <c r="D174" s="306" t="s">
        <v>107</v>
      </c>
      <c r="E174" s="34"/>
      <c r="F174" s="147"/>
      <c r="G174" s="159"/>
      <c r="H174" s="296">
        <v>165</v>
      </c>
      <c r="I174" s="107">
        <v>210</v>
      </c>
      <c r="J174" s="108">
        <v>12</v>
      </c>
      <c r="K174" s="200">
        <f t="shared" ref="K174:K178" si="18">G174*H174</f>
        <v>0</v>
      </c>
      <c r="L174" s="816"/>
      <c r="M174" s="817"/>
      <c r="N174" s="817"/>
      <c r="O174" s="817"/>
      <c r="P174" s="817"/>
      <c r="Q174" s="817"/>
      <c r="R174" s="818"/>
    </row>
    <row r="175" spans="1:19" ht="30" customHeight="1" thickBot="1" x14ac:dyDescent="0.35">
      <c r="A175" s="423" t="s">
        <v>108</v>
      </c>
      <c r="B175" s="168" t="s">
        <v>38</v>
      </c>
      <c r="C175" s="40" t="s">
        <v>106</v>
      </c>
      <c r="D175" s="315" t="s">
        <v>109</v>
      </c>
      <c r="E175" s="168"/>
      <c r="F175" s="149"/>
      <c r="G175" s="177"/>
      <c r="H175" s="286">
        <v>165</v>
      </c>
      <c r="I175" s="110">
        <v>210</v>
      </c>
      <c r="J175" s="178">
        <v>12</v>
      </c>
      <c r="K175" s="200">
        <f t="shared" si="18"/>
        <v>0</v>
      </c>
      <c r="L175" s="816"/>
      <c r="M175" s="817"/>
      <c r="N175" s="817"/>
      <c r="O175" s="817"/>
      <c r="P175" s="817"/>
      <c r="Q175" s="817"/>
      <c r="R175" s="818"/>
    </row>
    <row r="176" spans="1:19" ht="30" customHeight="1" thickBot="1" x14ac:dyDescent="0.35">
      <c r="A176" s="424" t="s">
        <v>111</v>
      </c>
      <c r="B176" s="45" t="s">
        <v>38</v>
      </c>
      <c r="C176" s="46" t="s">
        <v>110</v>
      </c>
      <c r="D176" s="331" t="s">
        <v>112</v>
      </c>
      <c r="E176" s="45"/>
      <c r="F176" s="179"/>
      <c r="G176" s="163"/>
      <c r="H176" s="451">
        <v>224</v>
      </c>
      <c r="I176" s="180">
        <v>275</v>
      </c>
      <c r="J176" s="181">
        <v>12</v>
      </c>
      <c r="K176" s="200">
        <f t="shared" si="18"/>
        <v>0</v>
      </c>
      <c r="L176" s="816"/>
      <c r="M176" s="817"/>
      <c r="N176" s="817"/>
      <c r="O176" s="817"/>
      <c r="P176" s="817"/>
      <c r="Q176" s="817"/>
      <c r="R176" s="818"/>
    </row>
    <row r="177" spans="1:19" ht="30" customHeight="1" thickBot="1" x14ac:dyDescent="0.35">
      <c r="A177" s="400" t="s">
        <v>331</v>
      </c>
      <c r="B177" s="18" t="s">
        <v>38</v>
      </c>
      <c r="C177" s="19" t="s">
        <v>106</v>
      </c>
      <c r="D177" s="307" t="s">
        <v>113</v>
      </c>
      <c r="E177" s="20"/>
      <c r="F177" s="42"/>
      <c r="G177" s="545"/>
      <c r="H177" s="286">
        <v>165</v>
      </c>
      <c r="I177" s="182">
        <v>210</v>
      </c>
      <c r="J177" s="183">
        <v>12</v>
      </c>
      <c r="K177" s="200">
        <f t="shared" si="18"/>
        <v>0</v>
      </c>
      <c r="L177" s="816"/>
      <c r="M177" s="817"/>
      <c r="N177" s="817"/>
      <c r="O177" s="817"/>
      <c r="P177" s="817"/>
      <c r="Q177" s="817"/>
      <c r="R177" s="818"/>
    </row>
    <row r="178" spans="1:19" s="11" customFormat="1" ht="30" customHeight="1" thickBot="1" x14ac:dyDescent="0.35">
      <c r="A178" s="425" t="s">
        <v>114</v>
      </c>
      <c r="B178" s="58" t="s">
        <v>38</v>
      </c>
      <c r="C178" s="59" t="s">
        <v>106</v>
      </c>
      <c r="D178" s="314" t="s">
        <v>115</v>
      </c>
      <c r="E178" s="60"/>
      <c r="F178" s="52"/>
      <c r="G178" s="53"/>
      <c r="H178" s="283">
        <v>165</v>
      </c>
      <c r="I178" s="111">
        <v>210</v>
      </c>
      <c r="J178" s="184">
        <v>12</v>
      </c>
      <c r="K178" s="200">
        <f t="shared" si="18"/>
        <v>0</v>
      </c>
      <c r="L178" s="816"/>
      <c r="M178" s="817"/>
      <c r="N178" s="817"/>
      <c r="O178" s="817"/>
      <c r="P178" s="817"/>
      <c r="Q178" s="817"/>
      <c r="R178" s="818"/>
      <c r="S178" s="686"/>
    </row>
    <row r="179" spans="1:19" s="11" customFormat="1" ht="30" customHeight="1" thickBot="1" x14ac:dyDescent="0.35">
      <c r="A179" s="565" t="s">
        <v>397</v>
      </c>
      <c r="B179" s="386"/>
      <c r="C179" s="386"/>
      <c r="D179" s="387"/>
      <c r="E179" s="388"/>
      <c r="F179" s="388"/>
      <c r="G179" s="388"/>
      <c r="H179" s="294"/>
      <c r="I179" s="389"/>
      <c r="J179" s="390"/>
      <c r="K179" s="390"/>
      <c r="L179" s="816"/>
      <c r="M179" s="817"/>
      <c r="N179" s="817"/>
      <c r="O179" s="817"/>
      <c r="P179" s="817"/>
      <c r="Q179" s="817"/>
      <c r="R179" s="818"/>
      <c r="S179" s="686"/>
    </row>
    <row r="180" spans="1:19" s="11" customFormat="1" ht="30" customHeight="1" thickBot="1" x14ac:dyDescent="0.35">
      <c r="A180" s="433" t="s">
        <v>332</v>
      </c>
      <c r="B180" s="13" t="s">
        <v>38</v>
      </c>
      <c r="C180" s="35" t="s">
        <v>53</v>
      </c>
      <c r="D180" s="332" t="s">
        <v>116</v>
      </c>
      <c r="E180" s="13"/>
      <c r="F180" s="147"/>
      <c r="G180" s="185"/>
      <c r="H180" s="285">
        <v>221</v>
      </c>
      <c r="I180" s="107">
        <v>275</v>
      </c>
      <c r="J180" s="57">
        <v>9</v>
      </c>
      <c r="K180" s="200">
        <f>G180*H180</f>
        <v>0</v>
      </c>
      <c r="L180" s="816"/>
      <c r="M180" s="817"/>
      <c r="N180" s="817"/>
      <c r="O180" s="817"/>
      <c r="P180" s="817"/>
      <c r="Q180" s="817"/>
      <c r="R180" s="818"/>
      <c r="S180" s="686"/>
    </row>
    <row r="181" spans="1:19" s="11" customFormat="1" ht="30" customHeight="1" thickBot="1" x14ac:dyDescent="0.35">
      <c r="A181" s="408" t="s">
        <v>117</v>
      </c>
      <c r="B181" s="58" t="s">
        <v>38</v>
      </c>
      <c r="C181" s="50" t="s">
        <v>53</v>
      </c>
      <c r="D181" s="333" t="s">
        <v>118</v>
      </c>
      <c r="E181" s="58"/>
      <c r="F181" s="186"/>
      <c r="G181" s="187"/>
      <c r="H181" s="283">
        <v>221</v>
      </c>
      <c r="I181" s="188">
        <v>275</v>
      </c>
      <c r="J181" s="62">
        <v>9</v>
      </c>
      <c r="K181" s="200">
        <f>G181*H181</f>
        <v>0</v>
      </c>
      <c r="L181" s="816"/>
      <c r="M181" s="817"/>
      <c r="N181" s="817"/>
      <c r="O181" s="817"/>
      <c r="P181" s="817"/>
      <c r="Q181" s="817"/>
      <c r="R181" s="818"/>
      <c r="S181" s="686"/>
    </row>
    <row r="182" spans="1:19" ht="30" customHeight="1" thickBot="1" x14ac:dyDescent="0.35">
      <c r="A182" s="417" t="s">
        <v>398</v>
      </c>
      <c r="B182" s="391"/>
      <c r="C182" s="391"/>
      <c r="D182" s="355"/>
      <c r="E182" s="392"/>
      <c r="F182" s="392"/>
      <c r="G182" s="392"/>
      <c r="H182" s="284"/>
      <c r="I182" s="393"/>
      <c r="J182" s="394"/>
      <c r="K182" s="488"/>
      <c r="L182" s="816"/>
      <c r="M182" s="817"/>
      <c r="N182" s="817"/>
      <c r="O182" s="817"/>
      <c r="P182" s="817"/>
      <c r="Q182" s="817"/>
      <c r="R182" s="818"/>
    </row>
    <row r="183" spans="1:19" ht="30" customHeight="1" thickBot="1" x14ac:dyDescent="0.35">
      <c r="A183" s="433" t="s">
        <v>119</v>
      </c>
      <c r="B183" s="13" t="s">
        <v>38</v>
      </c>
      <c r="C183" s="35" t="s">
        <v>120</v>
      </c>
      <c r="D183" s="332" t="s">
        <v>121</v>
      </c>
      <c r="E183" s="13"/>
      <c r="F183" s="147"/>
      <c r="G183" s="185"/>
      <c r="H183" s="285">
        <v>177</v>
      </c>
      <c r="I183" s="107">
        <v>210</v>
      </c>
      <c r="J183" s="57">
        <v>12</v>
      </c>
      <c r="K183" s="200">
        <f>G183*H183</f>
        <v>0</v>
      </c>
      <c r="L183" s="816"/>
      <c r="M183" s="817"/>
      <c r="N183" s="817"/>
      <c r="O183" s="817"/>
      <c r="P183" s="817"/>
      <c r="Q183" s="817"/>
      <c r="R183" s="818"/>
    </row>
    <row r="184" spans="1:19" ht="30" customHeight="1" thickBot="1" x14ac:dyDescent="0.35">
      <c r="A184" s="408" t="s">
        <v>122</v>
      </c>
      <c r="B184" s="58" t="s">
        <v>38</v>
      </c>
      <c r="C184" s="50" t="s">
        <v>27</v>
      </c>
      <c r="D184" s="333" t="s">
        <v>123</v>
      </c>
      <c r="E184" s="58"/>
      <c r="F184" s="186"/>
      <c r="G184" s="187"/>
      <c r="H184" s="283">
        <v>162</v>
      </c>
      <c r="I184" s="188">
        <v>190</v>
      </c>
      <c r="J184" s="62">
        <v>12</v>
      </c>
      <c r="K184" s="200">
        <f>G184*H184</f>
        <v>0</v>
      </c>
      <c r="L184" s="816"/>
      <c r="M184" s="817"/>
      <c r="N184" s="817"/>
      <c r="O184" s="817"/>
      <c r="P184" s="817"/>
      <c r="Q184" s="817"/>
      <c r="R184" s="818"/>
    </row>
    <row r="185" spans="1:19" s="11" customFormat="1" ht="30" customHeight="1" thickBot="1" x14ac:dyDescent="0.35">
      <c r="A185" s="417" t="s">
        <v>399</v>
      </c>
      <c r="B185" s="391"/>
      <c r="C185" s="391"/>
      <c r="D185" s="355"/>
      <c r="E185" s="392"/>
      <c r="F185" s="392"/>
      <c r="G185" s="392"/>
      <c r="H185" s="284"/>
      <c r="I185" s="393"/>
      <c r="J185" s="394"/>
      <c r="K185" s="488"/>
      <c r="L185" s="816"/>
      <c r="M185" s="817"/>
      <c r="N185" s="817"/>
      <c r="O185" s="817"/>
      <c r="P185" s="817"/>
      <c r="Q185" s="817"/>
      <c r="R185" s="818"/>
      <c r="S185" s="686"/>
    </row>
    <row r="186" spans="1:19" s="11" customFormat="1" ht="30" customHeight="1" thickBot="1" x14ac:dyDescent="0.35">
      <c r="A186" s="434" t="s">
        <v>238</v>
      </c>
      <c r="B186" s="34" t="s">
        <v>38</v>
      </c>
      <c r="C186" s="35" t="s">
        <v>54</v>
      </c>
      <c r="D186" s="306" t="s">
        <v>124</v>
      </c>
      <c r="E186" s="34"/>
      <c r="F186" s="189"/>
      <c r="G186" s="190"/>
      <c r="H186" s="285">
        <v>160</v>
      </c>
      <c r="I186" s="107">
        <v>190</v>
      </c>
      <c r="J186" s="57">
        <v>8</v>
      </c>
      <c r="K186" s="200">
        <f>G186*H186</f>
        <v>0</v>
      </c>
      <c r="L186" s="816"/>
      <c r="M186" s="817"/>
      <c r="N186" s="817"/>
      <c r="O186" s="817"/>
      <c r="P186" s="817"/>
      <c r="Q186" s="817"/>
      <c r="R186" s="818"/>
      <c r="S186" s="686"/>
    </row>
    <row r="187" spans="1:19" ht="30" customHeight="1" thickBot="1" x14ac:dyDescent="0.35">
      <c r="A187" s="402" t="s">
        <v>236</v>
      </c>
      <c r="B187" s="39" t="s">
        <v>38</v>
      </c>
      <c r="C187" s="40" t="s">
        <v>18</v>
      </c>
      <c r="D187" s="315" t="s">
        <v>237</v>
      </c>
      <c r="E187" s="39"/>
      <c r="F187" s="191"/>
      <c r="G187" s="192"/>
      <c r="H187" s="286">
        <v>170</v>
      </c>
      <c r="I187" s="182">
        <v>240</v>
      </c>
      <c r="J187" s="56">
        <v>8</v>
      </c>
      <c r="K187" s="200">
        <f>G187*H187</f>
        <v>0</v>
      </c>
      <c r="L187" s="816"/>
      <c r="M187" s="817"/>
      <c r="N187" s="817"/>
      <c r="O187" s="817"/>
      <c r="P187" s="817"/>
      <c r="Q187" s="817"/>
      <c r="R187" s="818"/>
    </row>
    <row r="188" spans="1:19" ht="30" customHeight="1" thickBot="1" x14ac:dyDescent="0.35">
      <c r="A188" s="435" t="s">
        <v>125</v>
      </c>
      <c r="B188" s="39" t="s">
        <v>38</v>
      </c>
      <c r="C188" s="40" t="s">
        <v>54</v>
      </c>
      <c r="D188" s="315" t="s">
        <v>297</v>
      </c>
      <c r="E188" s="39"/>
      <c r="F188" s="191"/>
      <c r="G188" s="192"/>
      <c r="H188" s="286">
        <v>140</v>
      </c>
      <c r="I188" s="182">
        <v>240</v>
      </c>
      <c r="J188" s="56">
        <v>8</v>
      </c>
      <c r="K188" s="200">
        <f>G188*H188</f>
        <v>0</v>
      </c>
      <c r="L188" s="816"/>
      <c r="M188" s="817"/>
      <c r="N188" s="817"/>
      <c r="O188" s="817"/>
      <c r="P188" s="817"/>
      <c r="Q188" s="817"/>
      <c r="R188" s="818"/>
    </row>
    <row r="189" spans="1:19" ht="30" customHeight="1" thickBot="1" x14ac:dyDescent="0.35">
      <c r="A189" s="409" t="s">
        <v>126</v>
      </c>
      <c r="B189" s="49" t="s">
        <v>38</v>
      </c>
      <c r="C189" s="50" t="s">
        <v>54</v>
      </c>
      <c r="D189" s="334" t="s">
        <v>339</v>
      </c>
      <c r="E189" s="49"/>
      <c r="F189" s="193"/>
      <c r="G189" s="194"/>
      <c r="H189" s="283">
        <v>140</v>
      </c>
      <c r="I189" s="188">
        <v>240</v>
      </c>
      <c r="J189" s="62">
        <v>8</v>
      </c>
      <c r="K189" s="200">
        <f>G189*H189</f>
        <v>0</v>
      </c>
      <c r="L189" s="816"/>
      <c r="M189" s="817"/>
      <c r="N189" s="817"/>
      <c r="O189" s="817"/>
      <c r="P189" s="817"/>
      <c r="Q189" s="817"/>
      <c r="R189" s="818"/>
    </row>
    <row r="190" spans="1:19" ht="30" customHeight="1" thickBot="1" x14ac:dyDescent="0.35">
      <c r="A190" s="422" t="s">
        <v>400</v>
      </c>
      <c r="B190" s="395"/>
      <c r="C190" s="395"/>
      <c r="D190" s="357"/>
      <c r="E190" s="396"/>
      <c r="F190" s="396"/>
      <c r="G190" s="396"/>
      <c r="H190" s="284"/>
      <c r="I190" s="393"/>
      <c r="J190" s="394"/>
      <c r="K190" s="488"/>
      <c r="L190" s="816"/>
      <c r="M190" s="817"/>
      <c r="N190" s="817"/>
      <c r="O190" s="817"/>
      <c r="P190" s="817"/>
      <c r="Q190" s="817"/>
      <c r="R190" s="818"/>
    </row>
    <row r="191" spans="1:19" ht="30" customHeight="1" thickBot="1" x14ac:dyDescent="0.35">
      <c r="A191" s="436" t="s">
        <v>127</v>
      </c>
      <c r="B191" s="13" t="s">
        <v>17</v>
      </c>
      <c r="C191" s="105" t="s">
        <v>104</v>
      </c>
      <c r="D191" s="324" t="s">
        <v>149</v>
      </c>
      <c r="E191" s="36"/>
      <c r="F191" s="37"/>
      <c r="G191" s="159"/>
      <c r="H191" s="724">
        <v>125</v>
      </c>
      <c r="I191" s="107">
        <v>175</v>
      </c>
      <c r="J191" s="57">
        <v>12</v>
      </c>
      <c r="K191" s="200">
        <f>G191*H191</f>
        <v>0</v>
      </c>
      <c r="L191" s="816"/>
      <c r="M191" s="817"/>
      <c r="N191" s="817"/>
      <c r="O191" s="817"/>
      <c r="P191" s="817"/>
      <c r="Q191" s="817"/>
      <c r="R191" s="818"/>
    </row>
    <row r="192" spans="1:19" ht="30" customHeight="1" thickBot="1" x14ac:dyDescent="0.35">
      <c r="A192" s="410" t="s">
        <v>128</v>
      </c>
      <c r="B192" s="18" t="s">
        <v>17</v>
      </c>
      <c r="C192" s="195" t="s">
        <v>104</v>
      </c>
      <c r="D192" s="323" t="s">
        <v>150</v>
      </c>
      <c r="E192" s="41"/>
      <c r="F192" s="42"/>
      <c r="G192" s="71"/>
      <c r="H192" s="725">
        <v>125</v>
      </c>
      <c r="I192" s="182">
        <v>175</v>
      </c>
      <c r="J192" s="56">
        <v>12</v>
      </c>
      <c r="K192" s="200">
        <f>G192*H192</f>
        <v>0</v>
      </c>
      <c r="L192" s="816"/>
      <c r="M192" s="817"/>
      <c r="N192" s="817"/>
      <c r="O192" s="817"/>
      <c r="P192" s="817"/>
      <c r="Q192" s="817"/>
      <c r="R192" s="818"/>
    </row>
    <row r="193" spans="1:19" ht="30" customHeight="1" thickBot="1" x14ac:dyDescent="0.35">
      <c r="A193" s="565" t="s">
        <v>401</v>
      </c>
      <c r="B193" s="386"/>
      <c r="C193" s="386"/>
      <c r="D193" s="363"/>
      <c r="E193" s="388"/>
      <c r="F193" s="388"/>
      <c r="G193" s="388"/>
      <c r="H193" s="294"/>
      <c r="I193" s="397"/>
      <c r="J193" s="390"/>
      <c r="K193" s="390"/>
      <c r="L193" s="816"/>
      <c r="M193" s="817"/>
      <c r="N193" s="817"/>
      <c r="O193" s="817"/>
      <c r="P193" s="817"/>
      <c r="Q193" s="817"/>
      <c r="R193" s="818"/>
    </row>
    <row r="194" spans="1:19" s="11" customFormat="1" ht="30" customHeight="1" thickBot="1" x14ac:dyDescent="0.35">
      <c r="A194" s="411" t="s">
        <v>129</v>
      </c>
      <c r="B194" s="63" t="s">
        <v>130</v>
      </c>
      <c r="C194" s="35" t="s">
        <v>131</v>
      </c>
      <c r="D194" s="315" t="s">
        <v>132</v>
      </c>
      <c r="E194" s="63"/>
      <c r="F194" s="109"/>
      <c r="G194" s="196"/>
      <c r="H194" s="726">
        <v>178</v>
      </c>
      <c r="I194" s="107">
        <v>215</v>
      </c>
      <c r="J194" s="77">
        <v>15</v>
      </c>
      <c r="K194" s="200">
        <f>G194*H194</f>
        <v>0</v>
      </c>
      <c r="L194" s="816"/>
      <c r="M194" s="817"/>
      <c r="N194" s="817"/>
      <c r="O194" s="817"/>
      <c r="P194" s="817"/>
      <c r="Q194" s="817"/>
      <c r="R194" s="818"/>
      <c r="S194" s="686"/>
    </row>
    <row r="195" spans="1:19" s="11" customFormat="1" ht="30" customHeight="1" thickBot="1" x14ac:dyDescent="0.35">
      <c r="A195" s="424" t="s">
        <v>333</v>
      </c>
      <c r="B195" s="30" t="s">
        <v>130</v>
      </c>
      <c r="C195" s="40" t="s">
        <v>131</v>
      </c>
      <c r="D195" s="309" t="s">
        <v>133</v>
      </c>
      <c r="E195" s="58"/>
      <c r="F195" s="197"/>
      <c r="G195" s="511"/>
      <c r="H195" s="727">
        <v>178</v>
      </c>
      <c r="I195" s="188">
        <v>215</v>
      </c>
      <c r="J195" s="199">
        <v>15</v>
      </c>
      <c r="K195" s="200">
        <f t="shared" ref="K195:K203" si="19">G195*H195</f>
        <v>0</v>
      </c>
      <c r="L195" s="816"/>
      <c r="M195" s="817"/>
      <c r="N195" s="817"/>
      <c r="O195" s="817"/>
      <c r="P195" s="817"/>
      <c r="Q195" s="817"/>
      <c r="R195" s="818"/>
      <c r="S195" s="686"/>
    </row>
    <row r="196" spans="1:19" s="11" customFormat="1" ht="30" customHeight="1" thickBot="1" x14ac:dyDescent="0.35">
      <c r="A196" s="531" t="s">
        <v>160</v>
      </c>
      <c r="B196" s="24" t="s">
        <v>130</v>
      </c>
      <c r="C196" s="240" t="s">
        <v>144</v>
      </c>
      <c r="D196" s="308" t="s">
        <v>162</v>
      </c>
      <c r="E196" s="201"/>
      <c r="F196" s="203"/>
      <c r="G196" s="532"/>
      <c r="H196" s="286">
        <v>153</v>
      </c>
      <c r="I196" s="107">
        <v>180</v>
      </c>
      <c r="J196" s="28">
        <v>12</v>
      </c>
      <c r="K196" s="200">
        <f t="shared" si="19"/>
        <v>0</v>
      </c>
      <c r="L196" s="816"/>
      <c r="M196" s="817"/>
      <c r="N196" s="817"/>
      <c r="O196" s="817"/>
      <c r="P196" s="817"/>
      <c r="Q196" s="817"/>
      <c r="R196" s="818"/>
      <c r="S196" s="686"/>
    </row>
    <row r="197" spans="1:19" s="11" customFormat="1" ht="30" customHeight="1" thickBot="1" x14ac:dyDescent="0.35">
      <c r="A197" s="437" t="s">
        <v>161</v>
      </c>
      <c r="B197" s="24" t="s">
        <v>130</v>
      </c>
      <c r="C197" s="527" t="s">
        <v>144</v>
      </c>
      <c r="D197" s="534" t="s">
        <v>163</v>
      </c>
      <c r="E197" s="204"/>
      <c r="F197" s="205"/>
      <c r="G197" s="136"/>
      <c r="H197" s="286">
        <v>153</v>
      </c>
      <c r="I197" s="111">
        <v>180</v>
      </c>
      <c r="J197" s="484">
        <v>12</v>
      </c>
      <c r="K197" s="200">
        <f t="shared" si="19"/>
        <v>0</v>
      </c>
      <c r="L197" s="816"/>
      <c r="M197" s="817"/>
      <c r="N197" s="817"/>
      <c r="O197" s="817"/>
      <c r="P197" s="817"/>
      <c r="Q197" s="817"/>
      <c r="R197" s="818"/>
      <c r="S197" s="686"/>
    </row>
    <row r="198" spans="1:19" s="11" customFormat="1" ht="30" customHeight="1" thickBot="1" x14ac:dyDescent="0.35">
      <c r="A198" s="533" t="s">
        <v>134</v>
      </c>
      <c r="B198" s="267" t="s">
        <v>130</v>
      </c>
      <c r="C198" s="207" t="s">
        <v>167</v>
      </c>
      <c r="D198" s="308" t="s">
        <v>164</v>
      </c>
      <c r="E198" s="201"/>
      <c r="F198" s="203"/>
      <c r="G198" s="532"/>
      <c r="H198" s="726">
        <v>150</v>
      </c>
      <c r="I198" s="107">
        <v>180</v>
      </c>
      <c r="J198" s="28">
        <v>16</v>
      </c>
      <c r="K198" s="200">
        <f t="shared" si="19"/>
        <v>0</v>
      </c>
      <c r="L198" s="816"/>
      <c r="M198" s="817"/>
      <c r="N198" s="817"/>
      <c r="O198" s="817"/>
      <c r="P198" s="817"/>
      <c r="Q198" s="817"/>
      <c r="R198" s="818"/>
      <c r="S198" s="686"/>
    </row>
    <row r="199" spans="1:19" s="11" customFormat="1" ht="30" customHeight="1" thickBot="1" x14ac:dyDescent="0.35">
      <c r="A199" s="437" t="s">
        <v>135</v>
      </c>
      <c r="B199" s="206" t="s">
        <v>130</v>
      </c>
      <c r="C199" s="207" t="s">
        <v>167</v>
      </c>
      <c r="D199" s="308" t="s">
        <v>165</v>
      </c>
      <c r="E199" s="206"/>
      <c r="F199" s="208"/>
      <c r="G199" s="209"/>
      <c r="H199" s="295">
        <v>150</v>
      </c>
      <c r="I199" s="182">
        <v>180</v>
      </c>
      <c r="J199" s="28">
        <v>16</v>
      </c>
      <c r="K199" s="200">
        <f t="shared" si="19"/>
        <v>0</v>
      </c>
      <c r="L199" s="816"/>
      <c r="M199" s="817"/>
      <c r="N199" s="817"/>
      <c r="O199" s="817"/>
      <c r="P199" s="817"/>
      <c r="Q199" s="817"/>
      <c r="R199" s="818"/>
      <c r="S199" s="686"/>
    </row>
    <row r="200" spans="1:19" ht="30" customHeight="1" thickBot="1" x14ac:dyDescent="0.35">
      <c r="A200" s="535" t="s">
        <v>136</v>
      </c>
      <c r="B200" s="439" t="s">
        <v>130</v>
      </c>
      <c r="C200" s="257" t="s">
        <v>167</v>
      </c>
      <c r="D200" s="536" t="s">
        <v>166</v>
      </c>
      <c r="E200" s="210"/>
      <c r="F200" s="212"/>
      <c r="G200" s="537"/>
      <c r="H200" s="727">
        <v>150</v>
      </c>
      <c r="I200" s="188">
        <v>180</v>
      </c>
      <c r="J200" s="28">
        <v>16</v>
      </c>
      <c r="K200" s="200">
        <f t="shared" si="19"/>
        <v>0</v>
      </c>
      <c r="L200" s="816"/>
      <c r="M200" s="817"/>
      <c r="N200" s="817"/>
      <c r="O200" s="817"/>
      <c r="P200" s="817"/>
      <c r="Q200" s="817"/>
      <c r="R200" s="818"/>
    </row>
    <row r="201" spans="1:19" ht="30" customHeight="1" thickBot="1" x14ac:dyDescent="0.35">
      <c r="A201" s="435" t="s">
        <v>137</v>
      </c>
      <c r="B201" s="18" t="s">
        <v>17</v>
      </c>
      <c r="C201" s="40" t="s">
        <v>138</v>
      </c>
      <c r="D201" s="307" t="s">
        <v>139</v>
      </c>
      <c r="E201" s="213"/>
      <c r="F201" s="189"/>
      <c r="G201" s="214"/>
      <c r="H201" s="286">
        <v>95</v>
      </c>
      <c r="I201" s="110">
        <v>115</v>
      </c>
      <c r="J201" s="77">
        <v>12</v>
      </c>
      <c r="K201" s="200">
        <f t="shared" si="19"/>
        <v>0</v>
      </c>
      <c r="L201" s="816"/>
      <c r="M201" s="817"/>
      <c r="N201" s="817"/>
      <c r="O201" s="817"/>
      <c r="P201" s="817"/>
      <c r="Q201" s="817"/>
      <c r="R201" s="818"/>
    </row>
    <row r="202" spans="1:19" ht="30" customHeight="1" thickBot="1" x14ac:dyDescent="0.35">
      <c r="A202" s="410" t="s">
        <v>140</v>
      </c>
      <c r="B202" s="69" t="s">
        <v>17</v>
      </c>
      <c r="C202" s="40" t="s">
        <v>138</v>
      </c>
      <c r="D202" s="307" t="s">
        <v>141</v>
      </c>
      <c r="E202" s="69"/>
      <c r="F202" s="191"/>
      <c r="G202" s="214"/>
      <c r="H202" s="295">
        <v>95</v>
      </c>
      <c r="I202" s="182">
        <v>115</v>
      </c>
      <c r="J202" s="56">
        <v>12</v>
      </c>
      <c r="K202" s="200">
        <f t="shared" si="19"/>
        <v>0</v>
      </c>
      <c r="L202" s="816"/>
      <c r="M202" s="817"/>
      <c r="N202" s="817"/>
      <c r="O202" s="817"/>
      <c r="P202" s="817"/>
      <c r="Q202" s="817"/>
      <c r="R202" s="818"/>
    </row>
    <row r="203" spans="1:19" s="11" customFormat="1" ht="30" customHeight="1" thickBot="1" x14ac:dyDescent="0.35">
      <c r="A203" s="538" t="s">
        <v>142</v>
      </c>
      <c r="B203" s="219" t="s">
        <v>17</v>
      </c>
      <c r="C203" s="40" t="s">
        <v>138</v>
      </c>
      <c r="D203" s="307" t="s">
        <v>143</v>
      </c>
      <c r="E203" s="73"/>
      <c r="F203" s="193"/>
      <c r="G203" s="198"/>
      <c r="H203" s="727">
        <v>95</v>
      </c>
      <c r="I203" s="188">
        <v>115</v>
      </c>
      <c r="J203" s="199">
        <v>12</v>
      </c>
      <c r="K203" s="200">
        <f t="shared" si="19"/>
        <v>0</v>
      </c>
      <c r="L203" s="816"/>
      <c r="M203" s="817"/>
      <c r="N203" s="817"/>
      <c r="O203" s="817"/>
      <c r="P203" s="817"/>
      <c r="Q203" s="817"/>
      <c r="R203" s="818"/>
      <c r="S203" s="686"/>
    </row>
    <row r="204" spans="1:19" s="11" customFormat="1" ht="30" customHeight="1" thickBot="1" x14ac:dyDescent="0.35">
      <c r="A204" s="539" t="s">
        <v>268</v>
      </c>
      <c r="B204" s="58" t="s">
        <v>130</v>
      </c>
      <c r="C204" s="223" t="s">
        <v>267</v>
      </c>
      <c r="D204" s="334" t="s">
        <v>266</v>
      </c>
      <c r="E204" s="215"/>
      <c r="F204" s="216"/>
      <c r="G204" s="75"/>
      <c r="H204" s="283">
        <v>782</v>
      </c>
      <c r="I204" s="217">
        <v>80</v>
      </c>
      <c r="J204" s="600">
        <v>12</v>
      </c>
      <c r="K204" s="200">
        <f>G204*H204</f>
        <v>0</v>
      </c>
      <c r="L204" s="819"/>
      <c r="M204" s="820"/>
      <c r="N204" s="820"/>
      <c r="O204" s="820"/>
      <c r="P204" s="820"/>
      <c r="Q204" s="820"/>
      <c r="R204" s="821"/>
      <c r="S204" s="686"/>
    </row>
    <row r="205" spans="1:19" ht="30" customHeight="1" thickBot="1" x14ac:dyDescent="0.35">
      <c r="A205" s="808" t="s">
        <v>65</v>
      </c>
      <c r="B205" s="809"/>
      <c r="C205" s="809"/>
      <c r="D205" s="809"/>
      <c r="E205" s="809"/>
      <c r="F205" s="809"/>
      <c r="G205" s="809"/>
      <c r="H205" s="809"/>
      <c r="I205" s="809"/>
      <c r="J205" s="809"/>
      <c r="K205" s="810"/>
      <c r="L205" s="813"/>
      <c r="M205" s="814"/>
      <c r="N205" s="814"/>
      <c r="O205" s="814"/>
      <c r="P205" s="814"/>
      <c r="Q205" s="814"/>
      <c r="R205" s="815"/>
    </row>
    <row r="206" spans="1:19" ht="30" customHeight="1" thickBot="1" x14ac:dyDescent="0.35">
      <c r="A206" s="804" t="s">
        <v>314</v>
      </c>
      <c r="B206" s="805"/>
      <c r="C206" s="805"/>
      <c r="D206" s="805"/>
      <c r="E206" s="805"/>
      <c r="F206" s="805"/>
      <c r="G206" s="805"/>
      <c r="H206" s="805"/>
      <c r="I206" s="805"/>
      <c r="J206" s="805"/>
      <c r="K206" s="806"/>
      <c r="L206" s="816"/>
      <c r="M206" s="817"/>
      <c r="N206" s="817"/>
      <c r="O206" s="817"/>
      <c r="P206" s="817"/>
      <c r="Q206" s="817"/>
      <c r="R206" s="818"/>
    </row>
    <row r="207" spans="1:19" ht="37.950000000000003" customHeight="1" thickBot="1" x14ac:dyDescent="0.35">
      <c r="A207" s="412" t="s">
        <v>317</v>
      </c>
      <c r="B207" s="213" t="s">
        <v>26</v>
      </c>
      <c r="C207" s="218" t="s">
        <v>373</v>
      </c>
      <c r="D207" s="336" t="s">
        <v>269</v>
      </c>
      <c r="E207" s="213"/>
      <c r="F207" s="189"/>
      <c r="G207" s="185"/>
      <c r="H207" s="296">
        <v>1310</v>
      </c>
      <c r="I207" s="107">
        <v>60</v>
      </c>
      <c r="J207" s="221">
        <v>120</v>
      </c>
      <c r="K207" s="200">
        <f t="shared" ref="K207:K213" si="20">G207*H207</f>
        <v>0</v>
      </c>
      <c r="L207" s="816"/>
      <c r="M207" s="817"/>
      <c r="N207" s="817"/>
      <c r="O207" s="817"/>
      <c r="P207" s="817"/>
      <c r="Q207" s="817"/>
      <c r="R207" s="818"/>
    </row>
    <row r="208" spans="1:19" ht="30" customHeight="1" thickBot="1" x14ac:dyDescent="0.35">
      <c r="A208" s="413" t="s">
        <v>318</v>
      </c>
      <c r="B208" s="69" t="s">
        <v>26</v>
      </c>
      <c r="C208" s="70" t="s">
        <v>373</v>
      </c>
      <c r="D208" s="337" t="s">
        <v>270</v>
      </c>
      <c r="E208" s="69"/>
      <c r="F208" s="191"/>
      <c r="G208" s="225"/>
      <c r="H208" s="287">
        <v>1310</v>
      </c>
      <c r="I208" s="110">
        <v>60</v>
      </c>
      <c r="J208" s="398">
        <v>120</v>
      </c>
      <c r="K208" s="200">
        <f t="shared" si="20"/>
        <v>0</v>
      </c>
      <c r="L208" s="816"/>
      <c r="M208" s="817"/>
      <c r="N208" s="817"/>
      <c r="O208" s="817"/>
      <c r="P208" s="817"/>
      <c r="Q208" s="817"/>
      <c r="R208" s="818"/>
    </row>
    <row r="209" spans="1:19" ht="30" customHeight="1" thickBot="1" x14ac:dyDescent="0.35">
      <c r="A209" s="414" t="s">
        <v>316</v>
      </c>
      <c r="B209" s="69" t="s">
        <v>26</v>
      </c>
      <c r="C209" s="70" t="s">
        <v>373</v>
      </c>
      <c r="D209" s="337" t="s">
        <v>271</v>
      </c>
      <c r="E209" s="69"/>
      <c r="F209" s="191"/>
      <c r="G209" s="225"/>
      <c r="H209" s="287">
        <v>1310</v>
      </c>
      <c r="I209" s="110">
        <v>60</v>
      </c>
      <c r="J209" s="398">
        <v>120</v>
      </c>
      <c r="K209" s="200">
        <f t="shared" si="20"/>
        <v>0</v>
      </c>
      <c r="L209" s="816"/>
      <c r="M209" s="817"/>
      <c r="N209" s="817"/>
      <c r="O209" s="817"/>
      <c r="P209" s="817"/>
      <c r="Q209" s="817"/>
      <c r="R209" s="818"/>
    </row>
    <row r="210" spans="1:19" ht="30" customHeight="1" thickBot="1" x14ac:dyDescent="0.35">
      <c r="A210" s="413" t="s">
        <v>319</v>
      </c>
      <c r="B210" s="69" t="s">
        <v>26</v>
      </c>
      <c r="C210" s="70" t="s">
        <v>373</v>
      </c>
      <c r="D210" s="337" t="s">
        <v>272</v>
      </c>
      <c r="E210" s="69"/>
      <c r="F210" s="191"/>
      <c r="G210" s="225"/>
      <c r="H210" s="286">
        <v>1310</v>
      </c>
      <c r="I210" s="110">
        <v>60</v>
      </c>
      <c r="J210" s="398">
        <v>120</v>
      </c>
      <c r="K210" s="200">
        <f t="shared" si="20"/>
        <v>0</v>
      </c>
      <c r="L210" s="816"/>
      <c r="M210" s="817"/>
      <c r="N210" s="817"/>
      <c r="O210" s="817"/>
      <c r="P210" s="817"/>
      <c r="Q210" s="817"/>
      <c r="R210" s="818"/>
    </row>
    <row r="211" spans="1:19" s="11" customFormat="1" ht="30" customHeight="1" thickBot="1" x14ac:dyDescent="0.35">
      <c r="A211" s="414" t="s">
        <v>320</v>
      </c>
      <c r="B211" s="69" t="s">
        <v>26</v>
      </c>
      <c r="C211" s="70" t="s">
        <v>373</v>
      </c>
      <c r="D211" s="337" t="s">
        <v>273</v>
      </c>
      <c r="E211" s="69"/>
      <c r="F211" s="191"/>
      <c r="G211" s="225"/>
      <c r="H211" s="451">
        <v>1310</v>
      </c>
      <c r="I211" s="110">
        <v>60</v>
      </c>
      <c r="J211" s="398">
        <v>120</v>
      </c>
      <c r="K211" s="200">
        <f t="shared" si="20"/>
        <v>0</v>
      </c>
      <c r="L211" s="816"/>
      <c r="M211" s="817"/>
      <c r="N211" s="817"/>
      <c r="O211" s="817"/>
      <c r="P211" s="817"/>
      <c r="Q211" s="817"/>
      <c r="R211" s="818"/>
      <c r="S211" s="686"/>
    </row>
    <row r="212" spans="1:19" ht="30" customHeight="1" thickBot="1" x14ac:dyDescent="0.35">
      <c r="A212" s="413" t="s">
        <v>321</v>
      </c>
      <c r="B212" s="69" t="s">
        <v>26</v>
      </c>
      <c r="C212" s="70" t="s">
        <v>373</v>
      </c>
      <c r="D212" s="337" t="s">
        <v>274</v>
      </c>
      <c r="E212" s="69"/>
      <c r="F212" s="191"/>
      <c r="G212" s="225"/>
      <c r="H212" s="286">
        <v>1310</v>
      </c>
      <c r="I212" s="110">
        <v>60</v>
      </c>
      <c r="J212" s="398">
        <v>120</v>
      </c>
      <c r="K212" s="200">
        <f t="shared" si="20"/>
        <v>0</v>
      </c>
      <c r="L212" s="816"/>
      <c r="M212" s="817"/>
      <c r="N212" s="817"/>
      <c r="O212" s="817"/>
      <c r="P212" s="817"/>
      <c r="Q212" s="817"/>
      <c r="R212" s="818"/>
    </row>
    <row r="213" spans="1:19" ht="30" customHeight="1" thickBot="1" x14ac:dyDescent="0.35">
      <c r="A213" s="493" t="s">
        <v>322</v>
      </c>
      <c r="B213" s="219" t="s">
        <v>26</v>
      </c>
      <c r="C213" s="220" t="s">
        <v>373</v>
      </c>
      <c r="D213" s="338" t="s">
        <v>275</v>
      </c>
      <c r="E213" s="219"/>
      <c r="F213" s="226"/>
      <c r="G213" s="71"/>
      <c r="H213" s="286">
        <v>1310</v>
      </c>
      <c r="I213" s="227">
        <v>60</v>
      </c>
      <c r="J213" s="399">
        <v>120</v>
      </c>
      <c r="K213" s="255">
        <f t="shared" si="20"/>
        <v>0</v>
      </c>
      <c r="L213" s="816"/>
      <c r="M213" s="817"/>
      <c r="N213" s="817"/>
      <c r="O213" s="817"/>
      <c r="P213" s="817"/>
      <c r="Q213" s="817"/>
      <c r="R213" s="818"/>
    </row>
    <row r="214" spans="1:19" ht="30" customHeight="1" thickBot="1" x14ac:dyDescent="0.35">
      <c r="A214" s="804" t="s">
        <v>315</v>
      </c>
      <c r="B214" s="805"/>
      <c r="C214" s="805"/>
      <c r="D214" s="805"/>
      <c r="E214" s="805"/>
      <c r="F214" s="805"/>
      <c r="G214" s="805"/>
      <c r="H214" s="805"/>
      <c r="I214" s="805"/>
      <c r="J214" s="805"/>
      <c r="K214" s="805"/>
      <c r="L214" s="816"/>
      <c r="M214" s="817"/>
      <c r="N214" s="817"/>
      <c r="O214" s="817"/>
      <c r="P214" s="817"/>
      <c r="Q214" s="817"/>
      <c r="R214" s="818"/>
    </row>
    <row r="215" spans="1:19" ht="30" customHeight="1" thickBot="1" x14ac:dyDescent="0.35">
      <c r="A215" s="431" t="s">
        <v>66</v>
      </c>
      <c r="B215" s="13" t="s">
        <v>26</v>
      </c>
      <c r="C215" s="35" t="s">
        <v>67</v>
      </c>
      <c r="D215" s="339" t="s">
        <v>406</v>
      </c>
      <c r="E215" s="146"/>
      <c r="F215" s="147"/>
      <c r="G215" s="228"/>
      <c r="H215" s="296">
        <v>242</v>
      </c>
      <c r="I215" s="107">
        <v>320</v>
      </c>
      <c r="J215" s="57">
        <v>20</v>
      </c>
      <c r="K215" s="200">
        <f>G215*H215</f>
        <v>0</v>
      </c>
      <c r="L215" s="816"/>
      <c r="M215" s="817"/>
      <c r="N215" s="817"/>
      <c r="O215" s="817"/>
      <c r="P215" s="817"/>
      <c r="Q215" s="817"/>
      <c r="R215" s="818"/>
    </row>
    <row r="216" spans="1:19" ht="30" customHeight="1" thickBot="1" x14ac:dyDescent="0.35">
      <c r="A216" s="429" t="s">
        <v>68</v>
      </c>
      <c r="B216" s="18" t="s">
        <v>26</v>
      </c>
      <c r="C216" s="40" t="s">
        <v>67</v>
      </c>
      <c r="D216" s="339" t="s">
        <v>407</v>
      </c>
      <c r="E216" s="148"/>
      <c r="F216" s="149"/>
      <c r="G216" s="229"/>
      <c r="H216" s="286">
        <v>242</v>
      </c>
      <c r="I216" s="110">
        <v>320</v>
      </c>
      <c r="J216" s="56">
        <v>20</v>
      </c>
      <c r="K216" s="200">
        <f>G216*H216</f>
        <v>0</v>
      </c>
      <c r="L216" s="816"/>
      <c r="M216" s="817"/>
      <c r="N216" s="817"/>
      <c r="O216" s="817"/>
      <c r="P216" s="817"/>
      <c r="Q216" s="817"/>
      <c r="R216" s="818"/>
    </row>
    <row r="217" spans="1:19" ht="30" customHeight="1" thickBot="1" x14ac:dyDescent="0.35">
      <c r="A217" s="432" t="s">
        <v>69</v>
      </c>
      <c r="B217" s="18" t="s">
        <v>26</v>
      </c>
      <c r="C217" s="40" t="s">
        <v>67</v>
      </c>
      <c r="D217" s="339" t="s">
        <v>408</v>
      </c>
      <c r="E217" s="148"/>
      <c r="F217" s="149"/>
      <c r="G217" s="229"/>
      <c r="H217" s="286">
        <v>242</v>
      </c>
      <c r="I217" s="110">
        <v>320</v>
      </c>
      <c r="J217" s="56">
        <v>20</v>
      </c>
      <c r="K217" s="200">
        <f>G217*H217</f>
        <v>0</v>
      </c>
      <c r="L217" s="816"/>
      <c r="M217" s="817"/>
      <c r="N217" s="817"/>
      <c r="O217" s="817"/>
      <c r="P217" s="817"/>
      <c r="Q217" s="817"/>
      <c r="R217" s="818"/>
    </row>
    <row r="218" spans="1:19" ht="30" customHeight="1" thickBot="1" x14ac:dyDescent="0.35">
      <c r="A218" s="430" t="s">
        <v>70</v>
      </c>
      <c r="B218" s="58" t="s">
        <v>26</v>
      </c>
      <c r="C218" s="50" t="s">
        <v>67</v>
      </c>
      <c r="D218" s="333" t="s">
        <v>409</v>
      </c>
      <c r="E218" s="230"/>
      <c r="F218" s="186"/>
      <c r="G218" s="231"/>
      <c r="H218" s="291">
        <v>242</v>
      </c>
      <c r="I218" s="111">
        <v>320</v>
      </c>
      <c r="J218" s="62">
        <v>20</v>
      </c>
      <c r="K218" s="200">
        <f>G218*H218</f>
        <v>0</v>
      </c>
      <c r="L218" s="819"/>
      <c r="M218" s="820"/>
      <c r="N218" s="820"/>
      <c r="O218" s="820"/>
      <c r="P218" s="820"/>
      <c r="Q218" s="820"/>
      <c r="R218" s="821"/>
    </row>
    <row r="219" spans="1:19" ht="30" customHeight="1" thickBot="1" x14ac:dyDescent="0.35">
      <c r="A219" s="807" t="s">
        <v>71</v>
      </c>
      <c r="B219" s="807"/>
      <c r="C219" s="807"/>
      <c r="D219" s="807"/>
      <c r="E219" s="807"/>
      <c r="F219" s="807"/>
      <c r="G219" s="807"/>
      <c r="H219" s="807"/>
      <c r="I219" s="807"/>
      <c r="J219" s="807"/>
      <c r="K219" s="807"/>
      <c r="L219" s="795"/>
      <c r="M219" s="796"/>
      <c r="N219" s="796"/>
      <c r="O219" s="796"/>
      <c r="P219" s="796"/>
      <c r="Q219" s="796"/>
      <c r="R219" s="797"/>
    </row>
    <row r="220" spans="1:19" ht="30" customHeight="1" thickBot="1" x14ac:dyDescent="0.35">
      <c r="A220" s="792" t="s">
        <v>323</v>
      </c>
      <c r="B220" s="792"/>
      <c r="C220" s="792"/>
      <c r="D220" s="792"/>
      <c r="E220" s="792"/>
      <c r="F220" s="792"/>
      <c r="G220" s="792"/>
      <c r="H220" s="792"/>
      <c r="I220" s="792"/>
      <c r="J220" s="792"/>
      <c r="K220" s="792"/>
      <c r="L220" s="798"/>
      <c r="M220" s="799"/>
      <c r="N220" s="799"/>
      <c r="O220" s="799"/>
      <c r="P220" s="799"/>
      <c r="Q220" s="799"/>
      <c r="R220" s="800"/>
    </row>
    <row r="221" spans="1:19" ht="30" customHeight="1" thickBot="1" x14ac:dyDescent="0.35">
      <c r="A221" s="426" t="s">
        <v>72</v>
      </c>
      <c r="B221" s="13" t="s">
        <v>31</v>
      </c>
      <c r="C221" s="35" t="s">
        <v>32</v>
      </c>
      <c r="D221" s="332" t="s">
        <v>73</v>
      </c>
      <c r="E221" s="13"/>
      <c r="F221" s="147"/>
      <c r="G221" s="153"/>
      <c r="H221" s="297">
        <v>177</v>
      </c>
      <c r="I221" s="232">
        <v>220</v>
      </c>
      <c r="J221" s="57">
        <v>15</v>
      </c>
      <c r="K221" s="200">
        <f>G221*H221</f>
        <v>0</v>
      </c>
      <c r="L221" s="798"/>
      <c r="M221" s="799"/>
      <c r="N221" s="799"/>
      <c r="O221" s="799"/>
      <c r="P221" s="799"/>
      <c r="Q221" s="799"/>
      <c r="R221" s="800"/>
    </row>
    <row r="222" spans="1:19" s="11" customFormat="1" ht="30" customHeight="1" thickBot="1" x14ac:dyDescent="0.35">
      <c r="A222" s="415" t="s">
        <v>74</v>
      </c>
      <c r="B222" s="18" t="s">
        <v>31</v>
      </c>
      <c r="C222" s="40" t="s">
        <v>32</v>
      </c>
      <c r="D222" s="339" t="s">
        <v>75</v>
      </c>
      <c r="E222" s="18"/>
      <c r="F222" s="149"/>
      <c r="G222" s="154"/>
      <c r="H222" s="298">
        <v>177</v>
      </c>
      <c r="I222" s="233">
        <v>220</v>
      </c>
      <c r="J222" s="56">
        <v>15</v>
      </c>
      <c r="K222" s="200">
        <f t="shared" ref="K222:K224" si="21">G222*H222</f>
        <v>0</v>
      </c>
      <c r="L222" s="798"/>
      <c r="M222" s="799"/>
      <c r="N222" s="799"/>
      <c r="O222" s="799"/>
      <c r="P222" s="799"/>
      <c r="Q222" s="799"/>
      <c r="R222" s="800"/>
      <c r="S222" s="686"/>
    </row>
    <row r="223" spans="1:19" s="446" customFormat="1" ht="30" customHeight="1" thickBot="1" x14ac:dyDescent="0.35">
      <c r="A223" s="494" t="s">
        <v>76</v>
      </c>
      <c r="B223" s="81" t="s">
        <v>31</v>
      </c>
      <c r="C223" s="257" t="s">
        <v>32</v>
      </c>
      <c r="D223" s="327" t="s">
        <v>77</v>
      </c>
      <c r="E223" s="24"/>
      <c r="F223" s="208"/>
      <c r="G223" s="136"/>
      <c r="H223" s="298">
        <v>177</v>
      </c>
      <c r="I223" s="233">
        <v>220</v>
      </c>
      <c r="J223" s="86">
        <v>15</v>
      </c>
      <c r="K223" s="200">
        <f t="shared" si="21"/>
        <v>0</v>
      </c>
      <c r="L223" s="798"/>
      <c r="M223" s="799"/>
      <c r="N223" s="799"/>
      <c r="O223" s="799"/>
      <c r="P223" s="799"/>
      <c r="Q223" s="799"/>
      <c r="R223" s="800"/>
      <c r="S223" s="687"/>
    </row>
    <row r="224" spans="1:19" ht="30" customHeight="1" thickBot="1" x14ac:dyDescent="0.35">
      <c r="A224" s="495" t="s">
        <v>78</v>
      </c>
      <c r="B224" s="18" t="s">
        <v>31</v>
      </c>
      <c r="C224" s="40" t="s">
        <v>79</v>
      </c>
      <c r="D224" s="307" t="s">
        <v>80</v>
      </c>
      <c r="E224" s="13"/>
      <c r="F224" s="147"/>
      <c r="G224" s="496"/>
      <c r="H224" s="300">
        <v>171</v>
      </c>
      <c r="I224" s="232">
        <v>210</v>
      </c>
      <c r="J224" s="56">
        <v>15</v>
      </c>
      <c r="K224" s="200">
        <f t="shared" si="21"/>
        <v>0</v>
      </c>
      <c r="L224" s="798"/>
      <c r="M224" s="799"/>
      <c r="N224" s="799"/>
      <c r="O224" s="799"/>
      <c r="P224" s="799"/>
      <c r="Q224" s="799"/>
      <c r="R224" s="800"/>
    </row>
    <row r="225" spans="1:19" ht="30" customHeight="1" thickBot="1" x14ac:dyDescent="0.35">
      <c r="A225" s="427" t="s">
        <v>81</v>
      </c>
      <c r="B225" s="18" t="s">
        <v>31</v>
      </c>
      <c r="C225" s="40" t="s">
        <v>79</v>
      </c>
      <c r="D225" s="339" t="s">
        <v>82</v>
      </c>
      <c r="E225" s="18"/>
      <c r="F225" s="149"/>
      <c r="G225" s="154"/>
      <c r="H225" s="298">
        <v>171</v>
      </c>
      <c r="I225" s="233">
        <v>210</v>
      </c>
      <c r="J225" s="56">
        <v>15</v>
      </c>
      <c r="K225" s="115">
        <f t="shared" ref="K225:K232" si="22">G225*H225</f>
        <v>0</v>
      </c>
      <c r="L225" s="798"/>
      <c r="M225" s="799"/>
      <c r="N225" s="799"/>
      <c r="O225" s="799"/>
      <c r="P225" s="799"/>
      <c r="Q225" s="799"/>
      <c r="R225" s="800"/>
    </row>
    <row r="226" spans="1:19" s="11" customFormat="1" ht="30" customHeight="1" thickBot="1" x14ac:dyDescent="0.35">
      <c r="A226" s="415" t="s">
        <v>83</v>
      </c>
      <c r="B226" s="18" t="s">
        <v>31</v>
      </c>
      <c r="C226" s="40" t="s">
        <v>79</v>
      </c>
      <c r="D226" s="339" t="s">
        <v>84</v>
      </c>
      <c r="E226" s="18"/>
      <c r="F226" s="149"/>
      <c r="G226" s="154"/>
      <c r="H226" s="298">
        <v>171</v>
      </c>
      <c r="I226" s="233">
        <v>210</v>
      </c>
      <c r="J226" s="56">
        <v>15</v>
      </c>
      <c r="K226" s="115">
        <f t="shared" si="22"/>
        <v>0</v>
      </c>
      <c r="L226" s="798"/>
      <c r="M226" s="799"/>
      <c r="N226" s="799"/>
      <c r="O226" s="799"/>
      <c r="P226" s="799"/>
      <c r="Q226" s="799"/>
      <c r="R226" s="800"/>
      <c r="S226" s="686"/>
    </row>
    <row r="227" spans="1:19" ht="30" customHeight="1" thickBot="1" x14ac:dyDescent="0.35">
      <c r="A227" s="427" t="s">
        <v>177</v>
      </c>
      <c r="B227" s="18" t="s">
        <v>31</v>
      </c>
      <c r="C227" s="40" t="s">
        <v>79</v>
      </c>
      <c r="D227" s="339" t="s">
        <v>85</v>
      </c>
      <c r="E227" s="18"/>
      <c r="F227" s="149"/>
      <c r="G227" s="154"/>
      <c r="H227" s="298">
        <v>171</v>
      </c>
      <c r="I227" s="233">
        <v>210</v>
      </c>
      <c r="J227" s="56">
        <v>15</v>
      </c>
      <c r="K227" s="115">
        <f>G227*H227</f>
        <v>0</v>
      </c>
      <c r="L227" s="798"/>
      <c r="M227" s="799"/>
      <c r="N227" s="799"/>
      <c r="O227" s="799"/>
      <c r="P227" s="799"/>
      <c r="Q227" s="799"/>
      <c r="R227" s="800"/>
    </row>
    <row r="228" spans="1:19" ht="30" customHeight="1" thickBot="1" x14ac:dyDescent="0.35">
      <c r="A228" s="415" t="s">
        <v>86</v>
      </c>
      <c r="B228" s="18" t="s">
        <v>31</v>
      </c>
      <c r="C228" s="40" t="s">
        <v>79</v>
      </c>
      <c r="D228" s="339" t="s">
        <v>87</v>
      </c>
      <c r="E228" s="18"/>
      <c r="F228" s="149"/>
      <c r="G228" s="154"/>
      <c r="H228" s="298">
        <v>171</v>
      </c>
      <c r="I228" s="233">
        <v>210</v>
      </c>
      <c r="J228" s="56">
        <v>15</v>
      </c>
      <c r="K228" s="115">
        <f t="shared" si="22"/>
        <v>0</v>
      </c>
      <c r="L228" s="798"/>
      <c r="M228" s="799"/>
      <c r="N228" s="799"/>
      <c r="O228" s="799"/>
      <c r="P228" s="799"/>
      <c r="Q228" s="799"/>
      <c r="R228" s="800"/>
    </row>
    <row r="229" spans="1:19" ht="30" customHeight="1" thickBot="1" x14ac:dyDescent="0.35">
      <c r="A229" s="427" t="s">
        <v>88</v>
      </c>
      <c r="B229" s="18" t="s">
        <v>31</v>
      </c>
      <c r="C229" s="40" t="s">
        <v>79</v>
      </c>
      <c r="D229" s="339" t="s">
        <v>89</v>
      </c>
      <c r="E229" s="18"/>
      <c r="F229" s="149"/>
      <c r="G229" s="154"/>
      <c r="H229" s="298">
        <v>171</v>
      </c>
      <c r="I229" s="233">
        <v>210</v>
      </c>
      <c r="J229" s="56">
        <v>15</v>
      </c>
      <c r="K229" s="115">
        <f t="shared" si="22"/>
        <v>0</v>
      </c>
      <c r="L229" s="798"/>
      <c r="M229" s="799"/>
      <c r="N229" s="799"/>
      <c r="O229" s="799"/>
      <c r="P229" s="799"/>
      <c r="Q229" s="799"/>
      <c r="R229" s="800"/>
    </row>
    <row r="230" spans="1:19" ht="30" customHeight="1" thickBot="1" x14ac:dyDescent="0.35">
      <c r="A230" s="415" t="s">
        <v>90</v>
      </c>
      <c r="B230" s="18" t="s">
        <v>31</v>
      </c>
      <c r="C230" s="40" t="s">
        <v>79</v>
      </c>
      <c r="D230" s="339" t="s">
        <v>91</v>
      </c>
      <c r="E230" s="18"/>
      <c r="F230" s="149"/>
      <c r="G230" s="154"/>
      <c r="H230" s="298">
        <v>171</v>
      </c>
      <c r="I230" s="233">
        <v>210</v>
      </c>
      <c r="J230" s="56">
        <v>15</v>
      </c>
      <c r="K230" s="115">
        <f t="shared" si="22"/>
        <v>0</v>
      </c>
      <c r="L230" s="798"/>
      <c r="M230" s="799"/>
      <c r="N230" s="799"/>
      <c r="O230" s="799"/>
      <c r="P230" s="799"/>
      <c r="Q230" s="799"/>
      <c r="R230" s="800"/>
    </row>
    <row r="231" spans="1:19" ht="30" customHeight="1" thickBot="1" x14ac:dyDescent="0.35">
      <c r="A231" s="427" t="s">
        <v>92</v>
      </c>
      <c r="B231" s="18" t="s">
        <v>31</v>
      </c>
      <c r="C231" s="40" t="s">
        <v>79</v>
      </c>
      <c r="D231" s="339" t="s">
        <v>93</v>
      </c>
      <c r="E231" s="18"/>
      <c r="F231" s="149"/>
      <c r="G231" s="154"/>
      <c r="H231" s="298">
        <v>171</v>
      </c>
      <c r="I231" s="233">
        <v>210</v>
      </c>
      <c r="J231" s="56">
        <v>15</v>
      </c>
      <c r="K231" s="115">
        <f t="shared" si="22"/>
        <v>0</v>
      </c>
      <c r="L231" s="798"/>
      <c r="M231" s="799"/>
      <c r="N231" s="799"/>
      <c r="O231" s="799"/>
      <c r="P231" s="799"/>
      <c r="Q231" s="799"/>
      <c r="R231" s="800"/>
    </row>
    <row r="232" spans="1:19" ht="30" customHeight="1" thickBot="1" x14ac:dyDescent="0.35">
      <c r="A232" s="428" t="s">
        <v>461</v>
      </c>
      <c r="B232" s="58" t="s">
        <v>31</v>
      </c>
      <c r="C232" s="50" t="s">
        <v>79</v>
      </c>
      <c r="D232" s="333" t="s">
        <v>94</v>
      </c>
      <c r="E232" s="58"/>
      <c r="F232" s="186"/>
      <c r="G232" s="155"/>
      <c r="H232" s="299">
        <v>171</v>
      </c>
      <c r="I232" s="234">
        <v>210</v>
      </c>
      <c r="J232" s="62">
        <v>15</v>
      </c>
      <c r="K232" s="115">
        <f t="shared" si="22"/>
        <v>0</v>
      </c>
      <c r="L232" s="798"/>
      <c r="M232" s="799"/>
      <c r="N232" s="799"/>
      <c r="O232" s="799"/>
      <c r="P232" s="799"/>
      <c r="Q232" s="799"/>
      <c r="R232" s="800"/>
    </row>
    <row r="233" spans="1:19" ht="30" customHeight="1" thickBot="1" x14ac:dyDescent="0.35">
      <c r="A233" s="811" t="s">
        <v>324</v>
      </c>
      <c r="B233" s="792"/>
      <c r="C233" s="792"/>
      <c r="D233" s="792"/>
      <c r="E233" s="792"/>
      <c r="F233" s="792"/>
      <c r="G233" s="792"/>
      <c r="H233" s="792"/>
      <c r="I233" s="792"/>
      <c r="J233" s="792"/>
      <c r="K233" s="812"/>
      <c r="L233" s="798"/>
      <c r="M233" s="799"/>
      <c r="N233" s="799"/>
      <c r="O233" s="799"/>
      <c r="P233" s="799"/>
      <c r="Q233" s="799"/>
      <c r="R233" s="800"/>
    </row>
    <row r="234" spans="1:19" ht="30" customHeight="1" thickBot="1" x14ac:dyDescent="0.35">
      <c r="A234" s="501" t="s">
        <v>95</v>
      </c>
      <c r="B234" s="13" t="s">
        <v>96</v>
      </c>
      <c r="C234" s="218" t="s">
        <v>54</v>
      </c>
      <c r="D234" s="336" t="s">
        <v>97</v>
      </c>
      <c r="E234" s="13"/>
      <c r="F234" s="189"/>
      <c r="G234" s="38"/>
      <c r="H234" s="297">
        <v>206</v>
      </c>
      <c r="I234" s="237">
        <v>270</v>
      </c>
      <c r="J234" s="503">
        <v>8</v>
      </c>
      <c r="K234" s="115">
        <f>G234*H234</f>
        <v>0</v>
      </c>
      <c r="L234" s="798"/>
      <c r="M234" s="799"/>
      <c r="N234" s="799"/>
      <c r="O234" s="799"/>
      <c r="P234" s="799"/>
      <c r="Q234" s="799"/>
      <c r="R234" s="800"/>
    </row>
    <row r="235" spans="1:19" ht="30" customHeight="1" thickBot="1" x14ac:dyDescent="0.35">
      <c r="A235" s="495" t="s">
        <v>325</v>
      </c>
      <c r="B235" s="491" t="s">
        <v>96</v>
      </c>
      <c r="C235" s="497" t="s">
        <v>54</v>
      </c>
      <c r="D235" s="498" t="s">
        <v>98</v>
      </c>
      <c r="E235" s="462"/>
      <c r="F235" s="499"/>
      <c r="G235" s="43"/>
      <c r="H235" s="502">
        <v>206</v>
      </c>
      <c r="I235" s="237">
        <v>270</v>
      </c>
      <c r="J235" s="199">
        <v>8</v>
      </c>
      <c r="K235" s="115">
        <f>G235*H235</f>
        <v>0</v>
      </c>
      <c r="L235" s="798"/>
      <c r="M235" s="799"/>
      <c r="N235" s="799"/>
      <c r="O235" s="799"/>
      <c r="P235" s="799"/>
      <c r="Q235" s="799"/>
      <c r="R235" s="800"/>
    </row>
    <row r="236" spans="1:19" ht="30" customHeight="1" thickBot="1" x14ac:dyDescent="0.35">
      <c r="A236" s="504" t="s">
        <v>462</v>
      </c>
      <c r="B236" s="87" t="s">
        <v>96</v>
      </c>
      <c r="C236" s="211" t="s">
        <v>53</v>
      </c>
      <c r="D236" s="335" t="s">
        <v>168</v>
      </c>
      <c r="E236" s="238"/>
      <c r="F236" s="239"/>
      <c r="G236" s="505"/>
      <c r="H236" s="299">
        <v>223</v>
      </c>
      <c r="I236" s="237">
        <v>270</v>
      </c>
      <c r="J236" s="93">
        <v>8</v>
      </c>
      <c r="K236" s="115">
        <f>G236*H236</f>
        <v>0</v>
      </c>
      <c r="L236" s="798"/>
      <c r="M236" s="799"/>
      <c r="N236" s="799"/>
      <c r="O236" s="799"/>
      <c r="P236" s="799"/>
      <c r="Q236" s="799"/>
      <c r="R236" s="800"/>
    </row>
    <row r="237" spans="1:19" ht="30" customHeight="1" thickBot="1" x14ac:dyDescent="0.35">
      <c r="A237" s="804" t="s">
        <v>326</v>
      </c>
      <c r="B237" s="805"/>
      <c r="C237" s="805"/>
      <c r="D237" s="805"/>
      <c r="E237" s="805"/>
      <c r="F237" s="805"/>
      <c r="G237" s="805"/>
      <c r="H237" s="805"/>
      <c r="I237" s="805"/>
      <c r="J237" s="805"/>
      <c r="K237" s="806"/>
      <c r="L237" s="798"/>
      <c r="M237" s="799"/>
      <c r="N237" s="799"/>
      <c r="O237" s="799"/>
      <c r="P237" s="799"/>
      <c r="Q237" s="799"/>
      <c r="R237" s="800"/>
    </row>
    <row r="238" spans="1:19" ht="30" customHeight="1" thickBot="1" x14ac:dyDescent="0.35">
      <c r="A238" s="506" t="s">
        <v>99</v>
      </c>
      <c r="B238" s="13" t="s">
        <v>17</v>
      </c>
      <c r="C238" s="235" t="s">
        <v>18</v>
      </c>
      <c r="D238" s="340" t="s">
        <v>100</v>
      </c>
      <c r="E238" s="33"/>
      <c r="F238" s="236"/>
      <c r="G238" s="509"/>
      <c r="H238" s="301">
        <v>191</v>
      </c>
      <c r="I238" s="237">
        <v>230</v>
      </c>
      <c r="J238" s="503">
        <v>15</v>
      </c>
      <c r="K238" s="115">
        <f>G238*H238</f>
        <v>0</v>
      </c>
      <c r="L238" s="798"/>
      <c r="M238" s="799"/>
      <c r="N238" s="799"/>
      <c r="O238" s="799"/>
      <c r="P238" s="799"/>
      <c r="Q238" s="799"/>
      <c r="R238" s="800"/>
    </row>
    <row r="239" spans="1:19" ht="30" customHeight="1" thickBot="1" x14ac:dyDescent="0.35">
      <c r="A239" s="507" t="s">
        <v>101</v>
      </c>
      <c r="B239" s="491" t="s">
        <v>17</v>
      </c>
      <c r="C239" s="46" t="s">
        <v>18</v>
      </c>
      <c r="D239" s="307" t="s">
        <v>102</v>
      </c>
      <c r="E239" s="33"/>
      <c r="F239" s="236"/>
      <c r="G239" s="43"/>
      <c r="H239" s="510">
        <v>191</v>
      </c>
      <c r="I239" s="237">
        <v>230</v>
      </c>
      <c r="J239" s="199">
        <v>15</v>
      </c>
      <c r="K239" s="115">
        <f>G239*H239</f>
        <v>0</v>
      </c>
      <c r="L239" s="798"/>
      <c r="M239" s="799"/>
      <c r="N239" s="799"/>
      <c r="O239" s="799"/>
      <c r="P239" s="799"/>
      <c r="Q239" s="799"/>
      <c r="R239" s="800"/>
    </row>
    <row r="240" spans="1:19" ht="30" customHeight="1" thickBot="1" x14ac:dyDescent="0.35">
      <c r="A240" s="504" t="s">
        <v>169</v>
      </c>
      <c r="B240" s="87" t="s">
        <v>17</v>
      </c>
      <c r="C240" s="211" t="s">
        <v>18</v>
      </c>
      <c r="D240" s="508" t="s">
        <v>170</v>
      </c>
      <c r="E240" s="238"/>
      <c r="F240" s="239"/>
      <c r="G240" s="505"/>
      <c r="H240" s="299">
        <v>191</v>
      </c>
      <c r="I240" s="237">
        <v>250</v>
      </c>
      <c r="J240" s="93">
        <v>15</v>
      </c>
      <c r="K240" s="115">
        <f>G240*H240</f>
        <v>0</v>
      </c>
      <c r="L240" s="801"/>
      <c r="M240" s="802"/>
      <c r="N240" s="802"/>
      <c r="O240" s="802"/>
      <c r="P240" s="802"/>
      <c r="Q240" s="802"/>
      <c r="R240" s="803"/>
    </row>
    <row r="241" spans="1:25" s="5" customFormat="1" ht="30" customHeight="1" thickBot="1" x14ac:dyDescent="0.45">
      <c r="A241" s="789" t="s">
        <v>459</v>
      </c>
      <c r="B241" s="790"/>
      <c r="C241" s="790"/>
      <c r="D241" s="790"/>
      <c r="E241" s="790"/>
      <c r="F241" s="790"/>
      <c r="G241" s="790"/>
      <c r="H241" s="790"/>
      <c r="I241" s="790"/>
      <c r="J241" s="790"/>
      <c r="K241" s="791"/>
      <c r="L241" s="768"/>
      <c r="M241" s="769"/>
      <c r="N241" s="769"/>
      <c r="O241" s="769"/>
      <c r="P241" s="769"/>
      <c r="Q241" s="769"/>
      <c r="R241" s="770"/>
      <c r="S241" s="688"/>
    </row>
    <row r="242" spans="1:25" s="678" customFormat="1" ht="30" customHeight="1" thickBot="1" x14ac:dyDescent="0.45">
      <c r="A242" s="683" t="s">
        <v>441</v>
      </c>
      <c r="B242" s="681"/>
      <c r="C242" s="681"/>
      <c r="D242" s="681"/>
      <c r="E242" s="681"/>
      <c r="F242" s="681"/>
      <c r="G242" s="681"/>
      <c r="H242" s="681"/>
      <c r="I242" s="681"/>
      <c r="J242" s="681"/>
      <c r="K242" s="682"/>
      <c r="L242" s="771"/>
      <c r="M242" s="772"/>
      <c r="N242" s="772"/>
      <c r="O242" s="772"/>
      <c r="P242" s="772"/>
      <c r="Q242" s="772"/>
      <c r="R242" s="773"/>
      <c r="S242" s="689"/>
    </row>
    <row r="243" spans="1:25" s="5" customFormat="1" ht="30" customHeight="1" thickBot="1" x14ac:dyDescent="0.45">
      <c r="A243" s="714" t="s">
        <v>404</v>
      </c>
      <c r="B243" s="679" t="s">
        <v>38</v>
      </c>
      <c r="C243" s="680" t="s">
        <v>18</v>
      </c>
      <c r="D243" s="679" t="s">
        <v>371</v>
      </c>
      <c r="E243" s="459"/>
      <c r="F243" s="460"/>
      <c r="G243" s="43"/>
      <c r="H243" s="489">
        <v>150</v>
      </c>
      <c r="I243" s="461"/>
      <c r="J243" s="490">
        <v>8</v>
      </c>
      <c r="K243" s="115">
        <f t="shared" ref="K243:K245" si="23">G243*H243</f>
        <v>0</v>
      </c>
      <c r="L243" s="771"/>
      <c r="M243" s="772"/>
      <c r="N243" s="772"/>
      <c r="O243" s="772"/>
      <c r="P243" s="772"/>
      <c r="Q243" s="772"/>
      <c r="R243" s="773"/>
      <c r="S243" s="688"/>
      <c r="Y243" s="305"/>
    </row>
    <row r="244" spans="1:25" s="5" customFormat="1" ht="30" customHeight="1" thickBot="1" x14ac:dyDescent="0.45">
      <c r="A244" s="492" t="s">
        <v>330</v>
      </c>
      <c r="B244" s="491" t="s">
        <v>38</v>
      </c>
      <c r="C244" s="40" t="s">
        <v>18</v>
      </c>
      <c r="D244" s="307" t="s">
        <v>57</v>
      </c>
      <c r="E244" s="456"/>
      <c r="F244" s="458"/>
      <c r="G244" s="43"/>
      <c r="H244" s="286">
        <v>150</v>
      </c>
      <c r="I244" s="182">
        <v>175</v>
      </c>
      <c r="J244" s="28">
        <v>8</v>
      </c>
      <c r="K244" s="115">
        <f t="shared" si="23"/>
        <v>0</v>
      </c>
      <c r="L244" s="771"/>
      <c r="M244" s="772"/>
      <c r="N244" s="772"/>
      <c r="O244" s="772"/>
      <c r="P244" s="772"/>
      <c r="Q244" s="772"/>
      <c r="R244" s="773"/>
      <c r="S244" s="688"/>
    </row>
    <row r="245" spans="1:25" s="5" customFormat="1" ht="30" customHeight="1" thickBot="1" x14ac:dyDescent="0.45">
      <c r="A245" s="754" t="s">
        <v>55</v>
      </c>
      <c r="B245" s="18" t="s">
        <v>38</v>
      </c>
      <c r="C245" s="240" t="s">
        <v>18</v>
      </c>
      <c r="D245" s="315" t="s">
        <v>56</v>
      </c>
      <c r="E245" s="63"/>
      <c r="F245" s="241"/>
      <c r="G245" s="43"/>
      <c r="H245" s="282">
        <v>150</v>
      </c>
      <c r="I245" s="110">
        <v>175</v>
      </c>
      <c r="J245" s="242">
        <v>8</v>
      </c>
      <c r="K245" s="115">
        <f t="shared" si="23"/>
        <v>0</v>
      </c>
      <c r="L245" s="771"/>
      <c r="M245" s="772"/>
      <c r="N245" s="772"/>
      <c r="O245" s="772"/>
      <c r="P245" s="772"/>
      <c r="Q245" s="772"/>
      <c r="R245" s="773"/>
      <c r="S245" s="688"/>
    </row>
    <row r="246" spans="1:25" s="5" customFormat="1" ht="30" customHeight="1" thickBot="1" x14ac:dyDescent="0.45">
      <c r="A246" s="715" t="s">
        <v>489</v>
      </c>
      <c r="B246" s="18" t="s">
        <v>38</v>
      </c>
      <c r="C246" s="169" t="s">
        <v>18</v>
      </c>
      <c r="D246" s="315" t="s">
        <v>58</v>
      </c>
      <c r="E246" s="13"/>
      <c r="F246" s="147"/>
      <c r="G246" s="485"/>
      <c r="H246" s="282">
        <v>150</v>
      </c>
      <c r="I246" s="107">
        <v>175</v>
      </c>
      <c r="J246" s="125">
        <v>8</v>
      </c>
      <c r="K246" s="115">
        <f t="shared" ref="K246:K248" si="24">G246*H246</f>
        <v>0</v>
      </c>
      <c r="L246" s="771"/>
      <c r="M246" s="772"/>
      <c r="N246" s="772"/>
      <c r="O246" s="772"/>
      <c r="P246" s="772"/>
      <c r="Q246" s="772"/>
      <c r="R246" s="773"/>
      <c r="S246" s="688"/>
    </row>
    <row r="247" spans="1:25" s="5" customFormat="1" ht="33" customHeight="1" thickBot="1" x14ac:dyDescent="0.45">
      <c r="A247" s="560" t="s">
        <v>386</v>
      </c>
      <c r="B247" s="69" t="s">
        <v>38</v>
      </c>
      <c r="C247" s="70" t="s">
        <v>47</v>
      </c>
      <c r="D247" s="337" t="s">
        <v>387</v>
      </c>
      <c r="E247" s="222"/>
      <c r="F247" s="557"/>
      <c r="G247" s="154"/>
      <c r="H247" s="295">
        <v>260</v>
      </c>
      <c r="I247" s="558"/>
      <c r="J247" s="563">
        <v>15</v>
      </c>
      <c r="K247" s="115">
        <f t="shared" si="24"/>
        <v>0</v>
      </c>
      <c r="L247" s="771"/>
      <c r="M247" s="772"/>
      <c r="N247" s="772"/>
      <c r="O247" s="772"/>
      <c r="P247" s="772"/>
      <c r="Q247" s="772"/>
      <c r="R247" s="773"/>
      <c r="S247" s="688"/>
    </row>
    <row r="248" spans="1:25" s="5" customFormat="1" ht="33.75" customHeight="1" thickBot="1" x14ac:dyDescent="0.45">
      <c r="A248" s="559" t="s">
        <v>388</v>
      </c>
      <c r="B248" s="73" t="s">
        <v>38</v>
      </c>
      <c r="C248" s="74" t="s">
        <v>47</v>
      </c>
      <c r="D248" s="561" t="s">
        <v>403</v>
      </c>
      <c r="E248" s="222"/>
      <c r="F248" s="557"/>
      <c r="G248" s="155"/>
      <c r="H248" s="562">
        <v>260</v>
      </c>
      <c r="I248" s="558"/>
      <c r="J248" s="564">
        <v>15</v>
      </c>
      <c r="K248" s="115">
        <f t="shared" si="24"/>
        <v>0</v>
      </c>
      <c r="L248" s="771"/>
      <c r="M248" s="772"/>
      <c r="N248" s="772"/>
      <c r="O248" s="772"/>
      <c r="P248" s="772"/>
      <c r="Q248" s="772"/>
      <c r="R248" s="773"/>
      <c r="S248" s="688"/>
    </row>
    <row r="249" spans="1:25" s="5" customFormat="1" ht="30" customHeight="1" thickBot="1" x14ac:dyDescent="0.45">
      <c r="A249" s="786" t="s">
        <v>460</v>
      </c>
      <c r="B249" s="787"/>
      <c r="C249" s="787"/>
      <c r="D249" s="787"/>
      <c r="E249" s="787"/>
      <c r="F249" s="787"/>
      <c r="G249" s="787"/>
      <c r="H249" s="787"/>
      <c r="I249" s="787"/>
      <c r="J249" s="787"/>
      <c r="K249" s="788"/>
      <c r="L249" s="771"/>
      <c r="M249" s="772"/>
      <c r="N249" s="772"/>
      <c r="O249" s="772"/>
      <c r="P249" s="772"/>
      <c r="Q249" s="772"/>
      <c r="R249" s="773"/>
      <c r="S249" s="688"/>
    </row>
    <row r="250" spans="1:25" s="5" customFormat="1" ht="30" customHeight="1" thickBot="1" x14ac:dyDescent="0.45">
      <c r="A250" s="784" t="s">
        <v>358</v>
      </c>
      <c r="B250" s="780" t="s">
        <v>59</v>
      </c>
      <c r="C250" s="243" t="s">
        <v>39</v>
      </c>
      <c r="D250" s="319" t="s">
        <v>60</v>
      </c>
      <c r="E250" s="244"/>
      <c r="F250" s="245"/>
      <c r="G250" s="106"/>
      <c r="H250" s="285">
        <v>105</v>
      </c>
      <c r="I250" s="246">
        <v>140</v>
      </c>
      <c r="J250" s="247">
        <v>15</v>
      </c>
      <c r="K250" s="115">
        <f t="shared" ref="K250:K265" si="25">G250*H250</f>
        <v>0</v>
      </c>
      <c r="L250" s="771"/>
      <c r="M250" s="772"/>
      <c r="N250" s="772"/>
      <c r="O250" s="772"/>
      <c r="P250" s="772"/>
      <c r="Q250" s="772"/>
      <c r="R250" s="773"/>
      <c r="S250" s="691"/>
    </row>
    <row r="251" spans="1:25" s="5" customFormat="1" ht="30" customHeight="1" thickBot="1" x14ac:dyDescent="0.45">
      <c r="A251" s="785"/>
      <c r="B251" s="781"/>
      <c r="C251" s="220" t="s">
        <v>54</v>
      </c>
      <c r="D251" s="513" t="s">
        <v>198</v>
      </c>
      <c r="E251" s="248"/>
      <c r="F251" s="149"/>
      <c r="G251" s="467"/>
      <c r="H251" s="287">
        <v>191</v>
      </c>
      <c r="I251" s="250">
        <v>250</v>
      </c>
      <c r="J251" s="56">
        <v>20</v>
      </c>
      <c r="K251" s="115">
        <f t="shared" si="25"/>
        <v>0</v>
      </c>
      <c r="L251" s="771"/>
      <c r="M251" s="772"/>
      <c r="N251" s="772"/>
      <c r="O251" s="772"/>
      <c r="P251" s="772"/>
      <c r="Q251" s="772"/>
      <c r="R251" s="773"/>
      <c r="S251" s="688"/>
    </row>
    <row r="252" spans="1:25" s="5" customFormat="1" ht="34.200000000000003" customHeight="1" thickBot="1" x14ac:dyDescent="0.45">
      <c r="A252" s="514" t="s">
        <v>359</v>
      </c>
      <c r="B252" s="30" t="s">
        <v>59</v>
      </c>
      <c r="C252" s="46" t="s">
        <v>39</v>
      </c>
      <c r="D252" s="513" t="s">
        <v>61</v>
      </c>
      <c r="E252" s="13"/>
      <c r="F252" s="147"/>
      <c r="G252" s="467"/>
      <c r="H252" s="286">
        <v>105</v>
      </c>
      <c r="I252" s="132">
        <v>140</v>
      </c>
      <c r="J252" s="515">
        <v>15</v>
      </c>
      <c r="K252" s="115">
        <f t="shared" si="25"/>
        <v>0</v>
      </c>
      <c r="L252" s="771"/>
      <c r="M252" s="772"/>
      <c r="N252" s="772"/>
      <c r="O252" s="772"/>
      <c r="P252" s="772"/>
      <c r="Q252" s="772"/>
      <c r="R252" s="773"/>
      <c r="S252" s="688"/>
    </row>
    <row r="253" spans="1:25" s="5" customFormat="1" ht="30" customHeight="1" thickBot="1" x14ac:dyDescent="0.45">
      <c r="A253" s="517" t="s">
        <v>360</v>
      </c>
      <c r="B253" s="30" t="s">
        <v>59</v>
      </c>
      <c r="C253" s="46" t="s">
        <v>39</v>
      </c>
      <c r="D253" s="513" t="s">
        <v>62</v>
      </c>
      <c r="E253" s="13"/>
      <c r="F253" s="147"/>
      <c r="G253" s="467"/>
      <c r="H253" s="451">
        <v>105</v>
      </c>
      <c r="I253" s="132">
        <v>140</v>
      </c>
      <c r="J253" s="199">
        <v>15</v>
      </c>
      <c r="K253" s="115">
        <f t="shared" si="25"/>
        <v>0</v>
      </c>
      <c r="L253" s="771"/>
      <c r="M253" s="772"/>
      <c r="N253" s="772"/>
      <c r="O253" s="772"/>
      <c r="P253" s="772"/>
      <c r="Q253" s="772"/>
      <c r="R253" s="773"/>
      <c r="S253" s="688"/>
    </row>
    <row r="254" spans="1:25" ht="30" customHeight="1" thickBot="1" x14ac:dyDescent="0.35">
      <c r="A254" s="516" t="s">
        <v>361</v>
      </c>
      <c r="B254" s="30" t="s">
        <v>59</v>
      </c>
      <c r="C254" s="46" t="s">
        <v>39</v>
      </c>
      <c r="D254" s="341" t="s">
        <v>199</v>
      </c>
      <c r="E254" s="13"/>
      <c r="F254" s="147"/>
      <c r="G254" s="467"/>
      <c r="H254" s="286">
        <v>105</v>
      </c>
      <c r="I254" s="107">
        <v>140</v>
      </c>
      <c r="J254" s="199">
        <v>15</v>
      </c>
      <c r="K254" s="115">
        <f t="shared" si="25"/>
        <v>0</v>
      </c>
      <c r="L254" s="771"/>
      <c r="M254" s="772"/>
      <c r="N254" s="772"/>
      <c r="O254" s="772"/>
      <c r="P254" s="772"/>
      <c r="Q254" s="772"/>
      <c r="R254" s="773"/>
    </row>
    <row r="255" spans="1:25" ht="30" customHeight="1" thickBot="1" x14ac:dyDescent="0.35">
      <c r="A255" s="518" t="s">
        <v>362</v>
      </c>
      <c r="B255" s="30" t="s">
        <v>59</v>
      </c>
      <c r="C255" s="46" t="s">
        <v>191</v>
      </c>
      <c r="D255" s="519" t="s">
        <v>63</v>
      </c>
      <c r="E255" s="33"/>
      <c r="F255" s="216"/>
      <c r="G255" s="467"/>
      <c r="H255" s="287">
        <v>3230</v>
      </c>
      <c r="I255" s="251">
        <v>3800</v>
      </c>
      <c r="J255" s="399">
        <v>1</v>
      </c>
      <c r="K255" s="115">
        <f>G255*H255</f>
        <v>0</v>
      </c>
      <c r="L255" s="771"/>
      <c r="M255" s="772"/>
      <c r="N255" s="772"/>
      <c r="O255" s="772"/>
      <c r="P255" s="772"/>
      <c r="Q255" s="772"/>
      <c r="R255" s="773"/>
    </row>
    <row r="256" spans="1:25" ht="30" customHeight="1" thickBot="1" x14ac:dyDescent="0.35">
      <c r="A256" s="520" t="s">
        <v>363</v>
      </c>
      <c r="B256" s="521" t="s">
        <v>59</v>
      </c>
      <c r="C256" s="522" t="s">
        <v>192</v>
      </c>
      <c r="D256" s="523" t="s">
        <v>159</v>
      </c>
      <c r="E256" s="252"/>
      <c r="F256" s="253"/>
      <c r="G256" s="467"/>
      <c r="H256" s="287">
        <v>2934</v>
      </c>
      <c r="I256" s="254">
        <v>3550</v>
      </c>
      <c r="J256" s="398">
        <v>1</v>
      </c>
      <c r="K256" s="115">
        <f t="shared" si="25"/>
        <v>0</v>
      </c>
      <c r="L256" s="771"/>
      <c r="M256" s="772"/>
      <c r="N256" s="772"/>
      <c r="O256" s="772"/>
      <c r="P256" s="772"/>
      <c r="Q256" s="772"/>
      <c r="R256" s="773"/>
    </row>
    <row r="257" spans="1:19" s="446" customFormat="1" ht="30" customHeight="1" thickBot="1" x14ac:dyDescent="0.35">
      <c r="A257" s="777" t="s">
        <v>364</v>
      </c>
      <c r="B257" s="24" t="s">
        <v>59</v>
      </c>
      <c r="C257" s="207" t="s">
        <v>39</v>
      </c>
      <c r="D257" s="601" t="s">
        <v>194</v>
      </c>
      <c r="E257" s="94"/>
      <c r="F257" s="131"/>
      <c r="G257" s="466"/>
      <c r="H257" s="286">
        <v>110</v>
      </c>
      <c r="I257" s="107">
        <v>150</v>
      </c>
      <c r="J257" s="242">
        <v>15</v>
      </c>
      <c r="K257" s="262">
        <f t="shared" si="25"/>
        <v>0</v>
      </c>
      <c r="L257" s="771"/>
      <c r="M257" s="772"/>
      <c r="N257" s="772"/>
      <c r="O257" s="772"/>
      <c r="P257" s="772"/>
      <c r="Q257" s="772"/>
      <c r="R257" s="773"/>
      <c r="S257" s="687"/>
    </row>
    <row r="258" spans="1:19" ht="30" customHeight="1" thickBot="1" x14ac:dyDescent="0.35">
      <c r="A258" s="778"/>
      <c r="B258" s="171" t="s">
        <v>59</v>
      </c>
      <c r="C258" s="257" t="s">
        <v>54</v>
      </c>
      <c r="D258" s="343" t="s">
        <v>190</v>
      </c>
      <c r="E258" s="104"/>
      <c r="F258" s="173"/>
      <c r="G258" s="466"/>
      <c r="H258" s="287">
        <v>225</v>
      </c>
      <c r="I258" s="180">
        <v>270</v>
      </c>
      <c r="J258" s="259">
        <v>20</v>
      </c>
      <c r="K258" s="262">
        <f t="shared" si="25"/>
        <v>0</v>
      </c>
      <c r="L258" s="771"/>
      <c r="M258" s="772"/>
      <c r="N258" s="772"/>
      <c r="O258" s="772"/>
      <c r="P258" s="772"/>
      <c r="Q258" s="772"/>
      <c r="R258" s="773"/>
    </row>
    <row r="259" spans="1:19" ht="30" customHeight="1" thickBot="1" x14ac:dyDescent="0.35">
      <c r="A259" s="782" t="s">
        <v>365</v>
      </c>
      <c r="B259" s="24" t="s">
        <v>59</v>
      </c>
      <c r="C259" s="257" t="s">
        <v>39</v>
      </c>
      <c r="D259" s="524" t="s">
        <v>195</v>
      </c>
      <c r="E259" s="94"/>
      <c r="F259" s="131"/>
      <c r="G259" s="466"/>
      <c r="H259" s="287">
        <v>110</v>
      </c>
      <c r="I259" s="132">
        <v>150</v>
      </c>
      <c r="J259" s="86">
        <v>15</v>
      </c>
      <c r="K259" s="262">
        <f>G259*H259</f>
        <v>0</v>
      </c>
      <c r="L259" s="771"/>
      <c r="M259" s="772"/>
      <c r="N259" s="772"/>
      <c r="O259" s="772"/>
      <c r="P259" s="772"/>
      <c r="Q259" s="772"/>
      <c r="R259" s="773"/>
    </row>
    <row r="260" spans="1:19" ht="30" customHeight="1" thickBot="1" x14ac:dyDescent="0.35">
      <c r="A260" s="783"/>
      <c r="B260" s="24" t="s">
        <v>59</v>
      </c>
      <c r="C260" s="257" t="s">
        <v>54</v>
      </c>
      <c r="D260" s="321" t="s">
        <v>239</v>
      </c>
      <c r="E260" s="260"/>
      <c r="F260" s="261"/>
      <c r="G260" s="466"/>
      <c r="H260" s="286">
        <v>225</v>
      </c>
      <c r="I260" s="162">
        <v>270</v>
      </c>
      <c r="J260" s="28">
        <v>20</v>
      </c>
      <c r="K260" s="262">
        <f>G260*H260</f>
        <v>0</v>
      </c>
      <c r="L260" s="771"/>
      <c r="M260" s="772"/>
      <c r="N260" s="772"/>
      <c r="O260" s="772"/>
      <c r="P260" s="772"/>
      <c r="Q260" s="772"/>
      <c r="R260" s="773"/>
    </row>
    <row r="261" spans="1:19" ht="30" customHeight="1" thickBot="1" x14ac:dyDescent="0.35">
      <c r="A261" s="525" t="s">
        <v>366</v>
      </c>
      <c r="B261" s="24" t="s">
        <v>59</v>
      </c>
      <c r="C261" s="257" t="s">
        <v>39</v>
      </c>
      <c r="D261" s="524" t="s">
        <v>196</v>
      </c>
      <c r="E261" s="175"/>
      <c r="F261" s="176"/>
      <c r="G261" s="526"/>
      <c r="H261" s="451">
        <v>110</v>
      </c>
      <c r="I261" s="217">
        <v>150</v>
      </c>
      <c r="J261" s="28">
        <v>15</v>
      </c>
      <c r="K261" s="262">
        <f>G261*H261</f>
        <v>0</v>
      </c>
      <c r="L261" s="771"/>
      <c r="M261" s="772"/>
      <c r="N261" s="772"/>
      <c r="O261" s="772"/>
      <c r="P261" s="772"/>
      <c r="Q261" s="772"/>
      <c r="R261" s="773"/>
    </row>
    <row r="262" spans="1:19" ht="30" customHeight="1" thickBot="1" x14ac:dyDescent="0.35">
      <c r="A262" s="782" t="s">
        <v>367</v>
      </c>
      <c r="B262" s="121" t="s">
        <v>59</v>
      </c>
      <c r="C262" s="207" t="s">
        <v>39</v>
      </c>
      <c r="D262" s="320" t="s">
        <v>208</v>
      </c>
      <c r="E262" s="121"/>
      <c r="F262" s="241"/>
      <c r="G262" s="466"/>
      <c r="H262" s="286">
        <v>110</v>
      </c>
      <c r="I262" s="264">
        <v>150</v>
      </c>
      <c r="J262" s="242">
        <v>15</v>
      </c>
      <c r="K262" s="262">
        <f t="shared" si="25"/>
        <v>0</v>
      </c>
      <c r="L262" s="771"/>
      <c r="M262" s="772"/>
      <c r="N262" s="772"/>
      <c r="O262" s="772"/>
      <c r="P262" s="772"/>
      <c r="Q262" s="772"/>
      <c r="R262" s="773"/>
    </row>
    <row r="263" spans="1:19" ht="30" customHeight="1" thickBot="1" x14ac:dyDescent="0.35">
      <c r="A263" s="783"/>
      <c r="B263" s="24" t="s">
        <v>59</v>
      </c>
      <c r="C263" s="527" t="s">
        <v>54</v>
      </c>
      <c r="D263" s="529" t="s">
        <v>296</v>
      </c>
      <c r="E263" s="267"/>
      <c r="F263" s="268"/>
      <c r="G263" s="526"/>
      <c r="H263" s="286">
        <v>225</v>
      </c>
      <c r="I263" s="264"/>
      <c r="J263" s="28">
        <v>20</v>
      </c>
      <c r="K263" s="262">
        <f t="shared" si="25"/>
        <v>0</v>
      </c>
      <c r="L263" s="771"/>
      <c r="M263" s="772"/>
      <c r="N263" s="772"/>
      <c r="O263" s="772"/>
      <c r="P263" s="772"/>
      <c r="Q263" s="772"/>
      <c r="R263" s="773"/>
    </row>
    <row r="264" spans="1:19" ht="30" customHeight="1" thickBot="1" x14ac:dyDescent="0.35">
      <c r="A264" s="777" t="s">
        <v>368</v>
      </c>
      <c r="B264" s="266" t="s">
        <v>59</v>
      </c>
      <c r="C264" s="207" t="s">
        <v>39</v>
      </c>
      <c r="D264" s="528" t="s">
        <v>206</v>
      </c>
      <c r="E264" s="94"/>
      <c r="F264" s="131"/>
      <c r="G264" s="466"/>
      <c r="H264" s="282">
        <v>104</v>
      </c>
      <c r="I264" s="107">
        <v>150</v>
      </c>
      <c r="J264" s="242">
        <v>15</v>
      </c>
      <c r="K264" s="262">
        <f t="shared" si="25"/>
        <v>0</v>
      </c>
      <c r="L264" s="771"/>
      <c r="M264" s="772"/>
      <c r="N264" s="772"/>
      <c r="O264" s="772"/>
      <c r="P264" s="772"/>
      <c r="Q264" s="772"/>
      <c r="R264" s="773"/>
    </row>
    <row r="265" spans="1:19" ht="30" customHeight="1" thickBot="1" x14ac:dyDescent="0.35">
      <c r="A265" s="779"/>
      <c r="B265" s="139" t="s">
        <v>59</v>
      </c>
      <c r="C265" s="211" t="s">
        <v>54</v>
      </c>
      <c r="D265" s="345" t="s">
        <v>207</v>
      </c>
      <c r="E265" s="141"/>
      <c r="F265" s="142"/>
      <c r="G265" s="269"/>
      <c r="H265" s="283">
        <v>225</v>
      </c>
      <c r="I265" s="188">
        <v>270</v>
      </c>
      <c r="J265" s="270">
        <v>20</v>
      </c>
      <c r="K265" s="262">
        <f t="shared" si="25"/>
        <v>0</v>
      </c>
      <c r="L265" s="771"/>
      <c r="M265" s="772"/>
      <c r="N265" s="772"/>
      <c r="O265" s="772"/>
      <c r="P265" s="772"/>
      <c r="Q265" s="772"/>
      <c r="R265" s="773"/>
    </row>
    <row r="266" spans="1:19" ht="30" customHeight="1" thickBot="1" x14ac:dyDescent="0.35">
      <c r="A266" s="271" t="s">
        <v>146</v>
      </c>
      <c r="B266" s="272"/>
      <c r="C266" s="273"/>
      <c r="D266" s="346"/>
      <c r="E266" s="272"/>
      <c r="F266" s="274"/>
      <c r="G266" s="275" t="s">
        <v>145</v>
      </c>
      <c r="H266" s="302"/>
      <c r="I266" s="276"/>
      <c r="J266" s="486"/>
      <c r="K266" s="596">
        <f>SUM(K13:K265)</f>
        <v>0</v>
      </c>
      <c r="L266" s="774"/>
      <c r="M266" s="775"/>
      <c r="N266" s="775"/>
      <c r="O266" s="775"/>
      <c r="P266" s="775"/>
      <c r="Q266" s="775"/>
      <c r="R266" s="776"/>
    </row>
    <row r="267" spans="1:19" ht="30" customHeight="1" x14ac:dyDescent="0.3">
      <c r="A267" s="271" t="s">
        <v>147</v>
      </c>
      <c r="B267" s="277"/>
      <c r="C267" s="273"/>
      <c r="D267" s="346"/>
      <c r="E267" s="277"/>
      <c r="F267" s="274"/>
      <c r="G267" s="272"/>
      <c r="I267" s="278"/>
      <c r="J267" s="272"/>
      <c r="K267" s="595"/>
      <c r="L267" s="9"/>
      <c r="M267" s="9"/>
      <c r="N267" s="9"/>
      <c r="O267" s="9"/>
      <c r="P267" s="9"/>
      <c r="Q267" s="9"/>
      <c r="R267" s="9"/>
    </row>
    <row r="268" spans="1:19" ht="30" customHeight="1" x14ac:dyDescent="0.3">
      <c r="A268" s="271" t="s">
        <v>148</v>
      </c>
      <c r="B268" s="277"/>
      <c r="C268" s="273"/>
      <c r="D268" s="346"/>
      <c r="E268" s="277"/>
      <c r="F268" s="274"/>
      <c r="G268" s="272"/>
      <c r="I268" s="278"/>
      <c r="J268" s="272"/>
      <c r="K268" s="279"/>
      <c r="L268" s="9"/>
      <c r="M268" s="9"/>
      <c r="N268" s="9"/>
      <c r="O268" s="9"/>
      <c r="P268" s="9"/>
      <c r="Q268" s="9"/>
      <c r="R268" s="9"/>
    </row>
    <row r="269" spans="1:19" ht="30.45" customHeight="1" x14ac:dyDescent="0.3">
      <c r="B269" s="4"/>
      <c r="E269" s="4"/>
    </row>
    <row r="270" spans="1:19" ht="30" customHeight="1" x14ac:dyDescent="0.3"/>
    <row r="271" spans="1:19" ht="30" customHeight="1" x14ac:dyDescent="0.3"/>
    <row r="272" spans="1:19" ht="30" customHeight="1" x14ac:dyDescent="0.3"/>
    <row r="273" spans="1:19" s="11" customFormat="1" ht="30" customHeight="1" x14ac:dyDescent="0.3">
      <c r="A273" s="1"/>
      <c r="B273" s="1"/>
      <c r="C273" s="12"/>
      <c r="D273" s="347"/>
      <c r="E273" s="1"/>
      <c r="F273" s="2"/>
      <c r="G273" s="1"/>
      <c r="H273" s="303"/>
      <c r="I273" s="3"/>
      <c r="J273" s="1"/>
      <c r="K273" s="6"/>
      <c r="L273" s="1"/>
      <c r="M273" s="1"/>
      <c r="N273" s="1"/>
      <c r="O273" s="1"/>
      <c r="P273" s="1"/>
      <c r="Q273" s="1"/>
      <c r="R273" s="1"/>
      <c r="S273" s="686"/>
    </row>
    <row r="274" spans="1:19" ht="30" customHeight="1" x14ac:dyDescent="0.3"/>
    <row r="275" spans="1:19" ht="30" customHeight="1" x14ac:dyDescent="0.3"/>
    <row r="276" spans="1:19" ht="30.45" customHeight="1" x14ac:dyDescent="0.3"/>
    <row r="277" spans="1:19" ht="30" customHeight="1" x14ac:dyDescent="0.3"/>
    <row r="278" spans="1:19" ht="30.45" customHeight="1" x14ac:dyDescent="0.3"/>
  </sheetData>
  <protectedRanges>
    <protectedRange sqref="G186:G189 G191:G192 G183:G184 G180:G181 G194:G204 G174:G176 G13 G15:G19" name="Диапазон11"/>
    <protectedRange sqref="G215:G218 G234:G236 G221:G232 G33:G35 G207:G213 G108:G115" name="Диапазон10"/>
    <protectedRange sqref="G76:G89 G99:G107 G48:G72" name="Диапазон9"/>
    <protectedRange sqref="G243:G248" name="Диапазон4"/>
    <protectedRange sqref="G250:G265" name="Диапазон1"/>
    <protectedRange sqref="G177" name="Диапазон11_4"/>
    <protectedRange sqref="G178" name="Диапазон11_1_1"/>
    <protectedRange sqref="G74:G75" name="Диапазон9_1"/>
    <protectedRange sqref="G162" name="Диапазон10_4_7"/>
    <protectedRange sqref="G163:G171 G20:G21" name="Диапазон10_4"/>
    <protectedRange sqref="G237:G240" name="Диапазон10_1"/>
    <protectedRange sqref="G148:G161" name="Диапазон10_3_1"/>
    <protectedRange sqref="G97:G98 G116:G136" name="Диапазон4_2"/>
    <protectedRange sqref="G137:G147 G24:G26" name="Диапазон4_1_1"/>
    <protectedRange sqref="E7:E9 F6:K9 B6:C9" name="Диапазон3_1"/>
  </protectedRanges>
  <mergeCells count="51">
    <mergeCell ref="L6:M7"/>
    <mergeCell ref="N6:R9"/>
    <mergeCell ref="B7:K7"/>
    <mergeCell ref="B8:K8"/>
    <mergeCell ref="L8:M9"/>
    <mergeCell ref="B9:K9"/>
    <mergeCell ref="B6:K6"/>
    <mergeCell ref="A119:K119"/>
    <mergeCell ref="A123:K123"/>
    <mergeCell ref="A133:K133"/>
    <mergeCell ref="E10:E11"/>
    <mergeCell ref="A117:K117"/>
    <mergeCell ref="B10:B11"/>
    <mergeCell ref="C10:C11"/>
    <mergeCell ref="D10:D11"/>
    <mergeCell ref="F10:F11"/>
    <mergeCell ref="H10:H11"/>
    <mergeCell ref="J10:J11"/>
    <mergeCell ref="K10:K11"/>
    <mergeCell ref="A205:K205"/>
    <mergeCell ref="A233:K233"/>
    <mergeCell ref="L205:R218"/>
    <mergeCell ref="A214:K214"/>
    <mergeCell ref="G1:H3"/>
    <mergeCell ref="L162:R171"/>
    <mergeCell ref="L172:R204"/>
    <mergeCell ref="A36:K36"/>
    <mergeCell ref="L36:R115"/>
    <mergeCell ref="A162:K162"/>
    <mergeCell ref="A172:K172"/>
    <mergeCell ref="A136:K136"/>
    <mergeCell ref="A148:K148"/>
    <mergeCell ref="L148:R161"/>
    <mergeCell ref="A116:K116"/>
    <mergeCell ref="A10:A11"/>
    <mergeCell ref="L10:R11"/>
    <mergeCell ref="L241:R266"/>
    <mergeCell ref="A257:A258"/>
    <mergeCell ref="A264:A265"/>
    <mergeCell ref="B250:B251"/>
    <mergeCell ref="A259:A260"/>
    <mergeCell ref="A250:A251"/>
    <mergeCell ref="A262:A263"/>
    <mergeCell ref="A249:K249"/>
    <mergeCell ref="A241:K241"/>
    <mergeCell ref="A220:K220"/>
    <mergeCell ref="A12:K12"/>
    <mergeCell ref="L219:R240"/>
    <mergeCell ref="A237:K237"/>
    <mergeCell ref="A206:K206"/>
    <mergeCell ref="A219:K219"/>
  </mergeCells>
  <conditionalFormatting sqref="G69 G67 G63 G60:G61">
    <cfRule type="cellIs" dxfId="223" priority="963" operator="greaterThan">
      <formula>0</formula>
    </cfRule>
    <cfRule type="cellIs" dxfId="222" priority="964" operator="greaterThan">
      <formula>0</formula>
    </cfRule>
    <cfRule type="containsText" dxfId="221" priority="96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NOT(ISERROR(SEARCH("1,2,3,4,5,6,7,8,9,10,11,12,13,14,15,16,17,18,19,20,21,22,23,24,25,26,27,28,29,30,31,32,33,34,35,36,37,38,39,40",G60)))</formula>
    </cfRule>
  </conditionalFormatting>
  <conditionalFormatting sqref="G221:G226 K194:K203 G228:G232 K228:K232 G83 G92:G95 K250:K254 G250:G254 K207:K213 K77:K83 G78:G81 G257:G265 K108:K109 G70:G71 K258:K265 K63 G48:G50 K60:K61 K174:K178 K221:K226 K38:K50 G149:G161 K149:K161 K103 G103 K114:K115 G137:G147 K67:K71 G13 G27 K137:K147 K124:K132 G124:G132 K134:K135 G134:G135 G243:G248 K243:K248 K91:K95 K13:K35">
    <cfRule type="cellIs" dxfId="220" priority="1218" operator="greaterThan">
      <formula>0</formula>
    </cfRule>
  </conditionalFormatting>
  <conditionalFormatting sqref="G82">
    <cfRule type="cellIs" dxfId="219" priority="1226" operator="greaterThan">
      <formula>0</formula>
    </cfRule>
  </conditionalFormatting>
  <conditionalFormatting sqref="K255:K257">
    <cfRule type="cellIs" dxfId="218" priority="1107" operator="greaterThan">
      <formula>0</formula>
    </cfRule>
  </conditionalFormatting>
  <conditionalFormatting sqref="G196:G197 G207:G213 G113:G115">
    <cfRule type="cellIs" dxfId="217" priority="1168" operator="greaterThan">
      <formula>0</formula>
    </cfRule>
    <cfRule type="cellIs" dxfId="216" priority="1169" operator="greaterThan">
      <formula>0</formula>
    </cfRule>
  </conditionalFormatting>
  <conditionalFormatting sqref="K163 K171">
    <cfRule type="cellIs" dxfId="215" priority="857" stopIfTrue="1" operator="greaterThan">
      <formula>0</formula>
    </cfRule>
  </conditionalFormatting>
  <conditionalFormatting sqref="G163 G170:G171">
    <cfRule type="cellIs" dxfId="214" priority="804" stopIfTrue="1" operator="greaterThan">
      <formula>0</formula>
    </cfRule>
    <cfRule type="cellIs" dxfId="213" priority="805" stopIfTrue="1" operator="greaterThan">
      <formula>0</formula>
    </cfRule>
  </conditionalFormatting>
  <conditionalFormatting sqref="G255:G256">
    <cfRule type="cellIs" dxfId="212" priority="1108" operator="greaterThan">
      <formula>0</formula>
    </cfRule>
    <cfRule type="cellIs" dxfId="211" priority="1109" operator="greaterThan">
      <formula>0</formula>
    </cfRule>
    <cfRule type="containsText" dxfId="210" priority="111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NOT(ISERROR(SEARCH("1,2,3,4,5,6,7,8,9,10,11,12,13,14,15,16,17,18,19,20,21,22,23,24,25,26,27,28,29,30,31,32,33,34,35,36,37,38,39,40",G255)))</formula>
    </cfRule>
  </conditionalFormatting>
  <conditionalFormatting sqref="K234">
    <cfRule type="cellIs" dxfId="209" priority="1137" operator="greaterThan">
      <formula>0</formula>
    </cfRule>
  </conditionalFormatting>
  <conditionalFormatting sqref="G235">
    <cfRule type="cellIs" dxfId="208" priority="968" operator="greaterThan">
      <formula>0</formula>
    </cfRule>
  </conditionalFormatting>
  <conditionalFormatting sqref="K235">
    <cfRule type="cellIs" dxfId="207" priority="967" operator="greaterThan">
      <formula>0</formula>
    </cfRule>
  </conditionalFormatting>
  <conditionalFormatting sqref="G250:G254 G257:G265 G70:G71 G48:G50 G13 G27">
    <cfRule type="cellIs" dxfId="206" priority="881" operator="greaterThan">
      <formula>0</formula>
    </cfRule>
    <cfRule type="containsText" dxfId="205" priority="88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NOT(ISERROR(SEARCH("1,2,3,4,5,6,7,8,9,10,11,12,13,14,15,16,17,18,19,20,21,22,23,24,25,26,27,28,29,30,31,32,33,34,35,36,37,38,39,40",G13)))</formula>
    </cfRule>
  </conditionalFormatting>
  <conditionalFormatting sqref="G174">
    <cfRule type="cellIs" dxfId="204" priority="1282" operator="greaterThan">
      <formula>0</formula>
    </cfRule>
    <cfRule type="cellIs" dxfId="203" priority="1283" operator="greaterThan">
      <formula>0</formula>
    </cfRule>
  </conditionalFormatting>
  <conditionalFormatting sqref="G177">
    <cfRule type="cellIs" dxfId="202" priority="1040" operator="greaterThan">
      <formula>0</formula>
    </cfRule>
  </conditionalFormatting>
  <conditionalFormatting sqref="G178">
    <cfRule type="cellIs" dxfId="201" priority="1036" operator="greaterThan">
      <formula>0</formula>
    </cfRule>
  </conditionalFormatting>
  <conditionalFormatting sqref="G180">
    <cfRule type="cellIs" dxfId="200" priority="1240" operator="greaterThan">
      <formula>0</formula>
    </cfRule>
    <cfRule type="cellIs" dxfId="199" priority="1241" operator="greaterThan">
      <formula>0</formula>
    </cfRule>
  </conditionalFormatting>
  <conditionalFormatting sqref="G181">
    <cfRule type="cellIs" dxfId="198" priority="1236" operator="greaterThan">
      <formula>0</formula>
    </cfRule>
    <cfRule type="cellIs" dxfId="197" priority="1237" operator="greaterThan">
      <formula>0</formula>
    </cfRule>
  </conditionalFormatting>
  <conditionalFormatting sqref="G183">
    <cfRule type="cellIs" dxfId="196" priority="1268" operator="greaterThan">
      <formula>0</formula>
    </cfRule>
    <cfRule type="cellIs" dxfId="195" priority="1269" operator="greaterThan">
      <formula>0</formula>
    </cfRule>
  </conditionalFormatting>
  <conditionalFormatting sqref="G184">
    <cfRule type="cellIs" dxfId="194" priority="1266" operator="greaterThan">
      <formula>0</formula>
    </cfRule>
    <cfRule type="cellIs" dxfId="193" priority="1267" operator="greaterThan">
      <formula>0</formula>
    </cfRule>
  </conditionalFormatting>
  <conditionalFormatting sqref="G186">
    <cfRule type="cellIs" dxfId="192" priority="1262" operator="greaterThan">
      <formula>0</formula>
    </cfRule>
    <cfRule type="cellIs" dxfId="191" priority="1263" operator="greaterThan">
      <formula>0</formula>
    </cfRule>
  </conditionalFormatting>
  <conditionalFormatting sqref="G191">
    <cfRule type="cellIs" dxfId="190" priority="1260" operator="greaterThan">
      <formula>0</formula>
    </cfRule>
    <cfRule type="cellIs" dxfId="189" priority="1261" operator="greaterThan">
      <formula>0</formula>
    </cfRule>
  </conditionalFormatting>
  <conditionalFormatting sqref="G192">
    <cfRule type="cellIs" dxfId="188" priority="1258" operator="greaterThan">
      <formula>0</formula>
    </cfRule>
    <cfRule type="cellIs" dxfId="187" priority="1259" operator="greaterThan">
      <formula>0</formula>
    </cfRule>
  </conditionalFormatting>
  <conditionalFormatting sqref="G194">
    <cfRule type="cellIs" dxfId="186" priority="1177" operator="greaterThan">
      <formula>0</formula>
    </cfRule>
    <cfRule type="cellIs" dxfId="185" priority="1178" operator="greaterThan">
      <formula>0</formula>
    </cfRule>
  </conditionalFormatting>
  <conditionalFormatting sqref="G195">
    <cfRule type="cellIs" dxfId="184" priority="1252" operator="greaterThan">
      <formula>0</formula>
    </cfRule>
    <cfRule type="cellIs" dxfId="183" priority="1253" operator="greaterThan">
      <formula>0</formula>
    </cfRule>
  </conditionalFormatting>
  <conditionalFormatting sqref="G198">
    <cfRule type="cellIs" dxfId="182" priority="1248" operator="greaterThan">
      <formula>0</formula>
    </cfRule>
    <cfRule type="cellIs" dxfId="181" priority="1249" operator="greaterThan">
      <formula>0</formula>
    </cfRule>
  </conditionalFormatting>
  <conditionalFormatting sqref="G199">
    <cfRule type="cellIs" dxfId="180" priority="1244" operator="greaterThan">
      <formula>0</formula>
    </cfRule>
    <cfRule type="cellIs" dxfId="179" priority="1245" operator="greaterThan">
      <formula>0</formula>
    </cfRule>
  </conditionalFormatting>
  <conditionalFormatting sqref="G200">
    <cfRule type="cellIs" dxfId="178" priority="1246" operator="greaterThan">
      <formula>0</formula>
    </cfRule>
    <cfRule type="cellIs" dxfId="177" priority="1247" operator="greaterThan">
      <formula>0</formula>
    </cfRule>
  </conditionalFormatting>
  <conditionalFormatting sqref="K266">
    <cfRule type="cellIs" dxfId="176" priority="947" stopIfTrue="1" operator="greaterThan">
      <formula>0</formula>
    </cfRule>
    <cfRule type="cellIs" dxfId="175" priority="948" stopIfTrue="1" operator="greaterThan">
      <formula>0</formula>
    </cfRule>
  </conditionalFormatting>
  <conditionalFormatting sqref="G54:G56">
    <cfRule type="cellIs" dxfId="174" priority="1211" operator="greaterThan">
      <formula>0</formula>
    </cfRule>
    <cfRule type="containsText" dxfId="173" priority="121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NOT(ISERROR(SEARCH("1,2,3,4,5,6,7,8,9,10,11,12,13,14,15,16,17,18,19,20,21,22,23,24,25,26,27,28,29,30,31,32,33,34,35,36,37,38,39,40",G54)))</formula>
    </cfRule>
  </conditionalFormatting>
  <conditionalFormatting sqref="G72">
    <cfRule type="cellIs" dxfId="172" priority="1002" operator="greaterThan">
      <formula>0</formula>
    </cfRule>
    <cfRule type="cellIs" dxfId="171" priority="1003" operator="greaterThan">
      <formula>0</formula>
    </cfRule>
    <cfRule type="containsText" dxfId="170" priority="100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NOT(ISERROR(SEARCH("1,2,3,4,5,6,7,8,9,10,11,12,13,14,15,16,17,18,19,20,21,22,23,24,25,26,27,28,29,30,31,32,33,34,35,36,37,38,39,40",G72)))</formula>
    </cfRule>
  </conditionalFormatting>
  <conditionalFormatting sqref="G238:G239">
    <cfRule type="cellIs" dxfId="169" priority="798" stopIfTrue="1" operator="greaterThan">
      <formula>0</formula>
    </cfRule>
  </conditionalFormatting>
  <conditionalFormatting sqref="G175">
    <cfRule type="cellIs" dxfId="168" priority="1280" operator="greaterThan">
      <formula>0</formula>
    </cfRule>
    <cfRule type="cellIs" dxfId="167" priority="1281" operator="greaterThan">
      <formula>0</formula>
    </cfRule>
  </conditionalFormatting>
  <conditionalFormatting sqref="K72">
    <cfRule type="cellIs" dxfId="166" priority="1001" operator="greaterThan">
      <formula>0</formula>
    </cfRule>
  </conditionalFormatting>
  <conditionalFormatting sqref="K74">
    <cfRule type="cellIs" dxfId="165" priority="969" stopIfTrue="1" operator="greaterThan">
      <formula>0</formula>
    </cfRule>
  </conditionalFormatting>
  <conditionalFormatting sqref="K99:K100">
    <cfRule type="cellIs" dxfId="164" priority="1158" operator="greaterThan">
      <formula>0</formula>
    </cfRule>
  </conditionalFormatting>
  <conditionalFormatting sqref="K215:K218">
    <cfRule type="cellIs" dxfId="163" priority="1143" operator="greaterThan">
      <formula>0</formula>
    </cfRule>
  </conditionalFormatting>
  <conditionalFormatting sqref="K238:K239">
    <cfRule type="cellIs" dxfId="162" priority="797" stopIfTrue="1" operator="greaterThan">
      <formula>0</formula>
    </cfRule>
  </conditionalFormatting>
  <conditionalFormatting sqref="K180:K181">
    <cfRule type="cellIs" dxfId="161" priority="1135" operator="greaterThan">
      <formula>0</formula>
    </cfRule>
  </conditionalFormatting>
  <conditionalFormatting sqref="K183:K184">
    <cfRule type="cellIs" dxfId="160" priority="1134" operator="greaterThan">
      <formula>0</formula>
    </cfRule>
  </conditionalFormatting>
  <conditionalFormatting sqref="K191:K192">
    <cfRule type="cellIs" dxfId="159" priority="1132" operator="greaterThan">
      <formula>0</formula>
    </cfRule>
  </conditionalFormatting>
  <conditionalFormatting sqref="G77 G234 G215:G218 G54:G56">
    <cfRule type="cellIs" dxfId="158" priority="1297" operator="greaterThan">
      <formula>0</formula>
    </cfRule>
  </conditionalFormatting>
  <conditionalFormatting sqref="K204 K54:K56">
    <cfRule type="cellIs" dxfId="157" priority="1877" operator="greaterThan">
      <formula>0</formula>
    </cfRule>
  </conditionalFormatting>
  <conditionalFormatting sqref="K186:K189">
    <cfRule type="cellIs" dxfId="156" priority="1210" operator="greaterThan">
      <formula>0</formula>
    </cfRule>
  </conditionalFormatting>
  <conditionalFormatting sqref="G68">
    <cfRule type="cellIs" dxfId="155" priority="1233" operator="greaterThan">
      <formula>0</formula>
    </cfRule>
    <cfRule type="containsText" dxfId="154" priority="123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NOT(ISERROR(SEARCH("1,2,3,4,5,6,7,8,9,10,11,12,13,14,15,16,17,18,19,20,21,22,23,24,25,26,27,28,29,30,31,32,33,34,35,36,37,38,39,40",G68)))</formula>
    </cfRule>
  </conditionalFormatting>
  <conditionalFormatting sqref="G68 G99:G100">
    <cfRule type="cellIs" dxfId="153" priority="1232" operator="greaterThan">
      <formula>0</formula>
    </cfRule>
  </conditionalFormatting>
  <conditionalFormatting sqref="G74">
    <cfRule type="cellIs" dxfId="152" priority="971" stopIfTrue="1" operator="greaterThan">
      <formula>0</formula>
    </cfRule>
    <cfRule type="containsText" dxfId="151" priority="972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NOT(ISERROR(SEARCH("1,2,3,4,5,6,7,8,9,10,11,12,13,14,15,16,17,18,19,20,21,22,23,24,25,26,27,28,29,30,31,32,33,34,35,36,37,38,39,40",G74)))</formula>
    </cfRule>
  </conditionalFormatting>
  <conditionalFormatting sqref="G74">
    <cfRule type="cellIs" dxfId="150" priority="970" stopIfTrue="1" operator="greaterThan">
      <formula>0</formula>
    </cfRule>
  </conditionalFormatting>
  <conditionalFormatting sqref="G176 G187:G189 G204">
    <cfRule type="cellIs" dxfId="149" priority="1295" operator="greaterThan">
      <formula>0</formula>
    </cfRule>
    <cfRule type="cellIs" dxfId="148" priority="1296" operator="greaterThan">
      <formula>0</formula>
    </cfRule>
  </conditionalFormatting>
  <conditionalFormatting sqref="G201:G204">
    <cfRule type="cellIs" dxfId="147" priority="1242" operator="greaterThan">
      <formula>0</formula>
    </cfRule>
    <cfRule type="cellIs" dxfId="146" priority="1243" operator="greaterThan">
      <formula>0</formula>
    </cfRule>
  </conditionalFormatting>
  <conditionalFormatting sqref="G57">
    <cfRule type="cellIs" dxfId="145" priority="725" operator="greaterThan">
      <formula>0</formula>
    </cfRule>
    <cfRule type="cellIs" dxfId="144" priority="726" operator="greaterThan">
      <formula>0</formula>
    </cfRule>
    <cfRule type="containsText" dxfId="143" priority="72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NOT(ISERROR(SEARCH("1,2,3,4,5,6,7,8,9,10,11,12,13,14,15,16,17,18,19,20,21,22,23,24,25,26,27,28,29,30,31,32,33,34,35,36,37,38,39,40",G57)))</formula>
    </cfRule>
  </conditionalFormatting>
  <conditionalFormatting sqref="K57">
    <cfRule type="cellIs" dxfId="142" priority="728" operator="greaterThan">
      <formula>0</formula>
    </cfRule>
  </conditionalFormatting>
  <conditionalFormatting sqref="G236">
    <cfRule type="cellIs" dxfId="141" priority="701" operator="greaterThan">
      <formula>0</formula>
    </cfRule>
  </conditionalFormatting>
  <conditionalFormatting sqref="K236">
    <cfRule type="cellIs" dxfId="140" priority="700" operator="greaterThan">
      <formula>0</formula>
    </cfRule>
  </conditionalFormatting>
  <conditionalFormatting sqref="G240">
    <cfRule type="cellIs" dxfId="139" priority="699" stopIfTrue="1" operator="greaterThan">
      <formula>0</formula>
    </cfRule>
  </conditionalFormatting>
  <conditionalFormatting sqref="K240">
    <cfRule type="cellIs" dxfId="138" priority="698" stopIfTrue="1" operator="greaterThan">
      <formula>0</formula>
    </cfRule>
  </conditionalFormatting>
  <conditionalFormatting sqref="K227 G227">
    <cfRule type="cellIs" dxfId="137" priority="672" operator="greaterThan">
      <formula>0</formula>
    </cfRule>
  </conditionalFormatting>
  <conditionalFormatting sqref="K121:K122">
    <cfRule type="cellIs" dxfId="136" priority="663" operator="greaterThan">
      <formula>0</formula>
    </cfRule>
  </conditionalFormatting>
  <conditionalFormatting sqref="G108:G109 G111">
    <cfRule type="cellIs" dxfId="135" priority="628" operator="greaterThan">
      <formula>0</formula>
    </cfRule>
    <cfRule type="cellIs" dxfId="134" priority="629" operator="greaterThan">
      <formula>0</formula>
    </cfRule>
  </conditionalFormatting>
  <conditionalFormatting sqref="K64">
    <cfRule type="cellIs" dxfId="133" priority="589" operator="greaterThan">
      <formula>0</formula>
    </cfRule>
  </conditionalFormatting>
  <conditionalFormatting sqref="G64">
    <cfRule type="cellIs" dxfId="132" priority="586" operator="greaterThan">
      <formula>0</formula>
    </cfRule>
    <cfRule type="cellIs" dxfId="131" priority="587" operator="greaterThan">
      <formula>0</formula>
    </cfRule>
    <cfRule type="containsText" dxfId="130" priority="58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NOT(ISERROR(SEARCH("1,2,3,4,5,6,7,8,9,10,11,12,13,14,15,16,17,18,19,20,21,22,23,24,25,26,27,28,29,30,31,32,33,34,35,36,37,38,39,40",G64)))</formula>
    </cfRule>
  </conditionalFormatting>
  <conditionalFormatting sqref="G65:G66">
    <cfRule type="cellIs" dxfId="129" priority="582" operator="greaterThan">
      <formula>0</formula>
    </cfRule>
    <cfRule type="cellIs" dxfId="128" priority="583" operator="greaterThan">
      <formula>0</formula>
    </cfRule>
    <cfRule type="containsText" dxfId="127" priority="58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NOT(ISERROR(SEARCH("1,2,3,4,5,6,7,8,9,10,11,12,13,14,15,16,17,18,19,20,21,22,23,24,25,26,27,28,29,30,31,32,33,34,35,36,37,38,39,40",G65)))</formula>
    </cfRule>
  </conditionalFormatting>
  <conditionalFormatting sqref="K65:K66">
    <cfRule type="cellIs" dxfId="126" priority="585" operator="greaterThan">
      <formula>0</formula>
    </cfRule>
  </conditionalFormatting>
  <conditionalFormatting sqref="K101:K102">
    <cfRule type="cellIs" dxfId="125" priority="572" operator="greaterThan">
      <formula>0</formula>
    </cfRule>
  </conditionalFormatting>
  <conditionalFormatting sqref="G101:G102">
    <cfRule type="cellIs" dxfId="124" priority="573" operator="greaterThan">
      <formula>0</formula>
    </cfRule>
  </conditionalFormatting>
  <conditionalFormatting sqref="G58:G59">
    <cfRule type="cellIs" dxfId="123" priority="566" operator="greaterThan">
      <formula>0</formula>
    </cfRule>
    <cfRule type="cellIs" dxfId="122" priority="567" operator="greaterThan">
      <formula>0</formula>
    </cfRule>
    <cfRule type="containsText" dxfId="121" priority="56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NOT(ISERROR(SEARCH("1,2,3,4,5,6,7,8,9,10,11,12,13,14,15,16,17,18,19,20,21,22,23,24,25,26,27,28,29,30,31,32,33,34,35,36,37,38,39,40",G58)))</formula>
    </cfRule>
  </conditionalFormatting>
  <conditionalFormatting sqref="K58:K59">
    <cfRule type="cellIs" dxfId="120" priority="569" operator="greaterThan">
      <formula>0</formula>
    </cfRule>
  </conditionalFormatting>
  <conditionalFormatting sqref="K84">
    <cfRule type="cellIs" dxfId="119" priority="498" operator="greaterThan">
      <formula>0</formula>
    </cfRule>
  </conditionalFormatting>
  <conditionalFormatting sqref="G84">
    <cfRule type="cellIs" dxfId="118" priority="499" operator="greaterThan">
      <formula>0</formula>
    </cfRule>
  </conditionalFormatting>
  <conditionalFormatting sqref="K85:K89">
    <cfRule type="cellIs" dxfId="117" priority="496" operator="greaterThan">
      <formula>0</formula>
    </cfRule>
  </conditionalFormatting>
  <conditionalFormatting sqref="G85:G89">
    <cfRule type="cellIs" dxfId="116" priority="497" operator="greaterThan">
      <formula>0</formula>
    </cfRule>
  </conditionalFormatting>
  <conditionalFormatting sqref="K164">
    <cfRule type="cellIs" dxfId="115" priority="495" stopIfTrue="1" operator="greaterThan">
      <formula>0</formula>
    </cfRule>
  </conditionalFormatting>
  <conditionalFormatting sqref="G164">
    <cfRule type="cellIs" dxfId="114" priority="493" stopIfTrue="1" operator="greaterThan">
      <formula>0</formula>
    </cfRule>
    <cfRule type="cellIs" dxfId="113" priority="494" stopIfTrue="1" operator="greaterThan">
      <formula>0</formula>
    </cfRule>
  </conditionalFormatting>
  <conditionalFormatting sqref="K165">
    <cfRule type="cellIs" dxfId="112" priority="492" stopIfTrue="1" operator="greaterThan">
      <formula>0</formula>
    </cfRule>
  </conditionalFormatting>
  <conditionalFormatting sqref="G165">
    <cfRule type="cellIs" dxfId="111" priority="490" stopIfTrue="1" operator="greaterThan">
      <formula>0</formula>
    </cfRule>
    <cfRule type="cellIs" dxfId="110" priority="491" stopIfTrue="1" operator="greaterThan">
      <formula>0</formula>
    </cfRule>
  </conditionalFormatting>
  <conditionalFormatting sqref="K169:K170">
    <cfRule type="cellIs" dxfId="109" priority="489" stopIfTrue="1" operator="greaterThan">
      <formula>0</formula>
    </cfRule>
  </conditionalFormatting>
  <conditionalFormatting sqref="G169">
    <cfRule type="cellIs" dxfId="108" priority="487" stopIfTrue="1" operator="greaterThan">
      <formula>0</formula>
    </cfRule>
    <cfRule type="cellIs" dxfId="107" priority="488" stopIfTrue="1" operator="greaterThan">
      <formula>0</formula>
    </cfRule>
  </conditionalFormatting>
  <conditionalFormatting sqref="K166">
    <cfRule type="cellIs" dxfId="106" priority="486" stopIfTrue="1" operator="greaterThan">
      <formula>0</formula>
    </cfRule>
  </conditionalFormatting>
  <conditionalFormatting sqref="G166">
    <cfRule type="cellIs" dxfId="105" priority="484" stopIfTrue="1" operator="greaterThan">
      <formula>0</formula>
    </cfRule>
    <cfRule type="cellIs" dxfId="104" priority="485" stopIfTrue="1" operator="greaterThan">
      <formula>0</formula>
    </cfRule>
  </conditionalFormatting>
  <conditionalFormatting sqref="K167:K168">
    <cfRule type="cellIs" dxfId="103" priority="483" stopIfTrue="1" operator="greaterThan">
      <formula>0</formula>
    </cfRule>
  </conditionalFormatting>
  <conditionalFormatting sqref="G167:G168">
    <cfRule type="cellIs" dxfId="102" priority="481" stopIfTrue="1" operator="greaterThan">
      <formula>0</formula>
    </cfRule>
    <cfRule type="cellIs" dxfId="101" priority="482" stopIfTrue="1" operator="greaterThan">
      <formula>0</formula>
    </cfRule>
  </conditionalFormatting>
  <conditionalFormatting sqref="K104">
    <cfRule type="cellIs" dxfId="100" priority="479" operator="greaterThan">
      <formula>0</formula>
    </cfRule>
  </conditionalFormatting>
  <conditionalFormatting sqref="G104">
    <cfRule type="cellIs" dxfId="99" priority="480" operator="greaterThan">
      <formula>0</formula>
    </cfRule>
  </conditionalFormatting>
  <conditionalFormatting sqref="K105">
    <cfRule type="cellIs" dxfId="98" priority="477" operator="greaterThan">
      <formula>0</formula>
    </cfRule>
  </conditionalFormatting>
  <conditionalFormatting sqref="G105">
    <cfRule type="cellIs" dxfId="97" priority="478" operator="greaterThan">
      <formula>0</formula>
    </cfRule>
  </conditionalFormatting>
  <conditionalFormatting sqref="K106">
    <cfRule type="cellIs" dxfId="96" priority="475" operator="greaterThan">
      <formula>0</formula>
    </cfRule>
  </conditionalFormatting>
  <conditionalFormatting sqref="G106">
    <cfRule type="cellIs" dxfId="95" priority="476" operator="greaterThan">
      <formula>0</formula>
    </cfRule>
  </conditionalFormatting>
  <conditionalFormatting sqref="K51:K52">
    <cfRule type="cellIs" dxfId="94" priority="472" operator="greaterThan">
      <formula>0</formula>
    </cfRule>
  </conditionalFormatting>
  <conditionalFormatting sqref="G51:G52">
    <cfRule type="cellIs" dxfId="93" priority="469" operator="greaterThan">
      <formula>0</formula>
    </cfRule>
    <cfRule type="containsText" dxfId="92" priority="47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NOT(ISERROR(SEARCH("1,2,3,4,5,6,7,8,9,10,11,12,13,14,15,16,17,18,19,20,21,22,23,24,25,26,27,28,29,30,31,32,33,34,35,36,37,38,39,40",G51)))</formula>
    </cfRule>
  </conditionalFormatting>
  <conditionalFormatting sqref="G51:G52">
    <cfRule type="cellIs" dxfId="91" priority="471" operator="greaterThan">
      <formula>0</formula>
    </cfRule>
  </conditionalFormatting>
  <conditionalFormatting sqref="K97:K98">
    <cfRule type="cellIs" dxfId="90" priority="395" operator="greaterThan">
      <formula>0</formula>
    </cfRule>
  </conditionalFormatting>
  <conditionalFormatting sqref="G97:G98">
    <cfRule type="cellIs" dxfId="89" priority="394" operator="greaterThan">
      <formula>0</formula>
    </cfRule>
  </conditionalFormatting>
  <conditionalFormatting sqref="G121:G122">
    <cfRule type="cellIs" dxfId="88" priority="392" operator="greaterThan">
      <formula>0</formula>
    </cfRule>
  </conditionalFormatting>
  <conditionalFormatting sqref="K110:K113">
    <cfRule type="cellIs" dxfId="87" priority="361" operator="greaterThan">
      <formula>0</formula>
    </cfRule>
  </conditionalFormatting>
  <conditionalFormatting sqref="G110">
    <cfRule type="cellIs" dxfId="86" priority="359" operator="greaterThan">
      <formula>0</formula>
    </cfRule>
    <cfRule type="cellIs" dxfId="85" priority="360" operator="greaterThan">
      <formula>0</formula>
    </cfRule>
  </conditionalFormatting>
  <conditionalFormatting sqref="G112">
    <cfRule type="cellIs" dxfId="84" priority="356" operator="greaterThan">
      <formula>0</formula>
    </cfRule>
    <cfRule type="cellIs" dxfId="83" priority="357" operator="greaterThan">
      <formula>0</formula>
    </cfRule>
  </conditionalFormatting>
  <conditionalFormatting sqref="K75">
    <cfRule type="cellIs" dxfId="82" priority="352" stopIfTrue="1" operator="greaterThan">
      <formula>0</formula>
    </cfRule>
  </conditionalFormatting>
  <conditionalFormatting sqref="G75">
    <cfRule type="cellIs" dxfId="81" priority="354" stopIfTrue="1" operator="greaterThan">
      <formula>0</formula>
    </cfRule>
    <cfRule type="containsText" dxfId="80" priority="355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NOT(ISERROR(SEARCH("1,2,3,4,5,6,7,8,9,10,11,12,13,14,15,16,17,18,19,20,21,22,23,24,25,26,27,28,29,30,31,32,33,34,35,36,37,38,39,40",G75)))</formula>
    </cfRule>
  </conditionalFormatting>
  <conditionalFormatting sqref="G75">
    <cfRule type="cellIs" dxfId="79" priority="353" stopIfTrue="1" operator="greaterThan">
      <formula>0</formula>
    </cfRule>
  </conditionalFormatting>
  <conditionalFormatting sqref="G62">
    <cfRule type="cellIs" dxfId="78" priority="332" operator="greaterThan">
      <formula>0</formula>
    </cfRule>
    <cfRule type="cellIs" dxfId="77" priority="333" operator="greaterThan">
      <formula>0</formula>
    </cfRule>
    <cfRule type="containsText" dxfId="76" priority="33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NOT(ISERROR(SEARCH("1,2,3,4,5,6,7,8,9,10,11,12,13,14,15,16,17,18,19,20,21,22,23,24,25,26,27,28,29,30,31,32,33,34,35,36,37,38,39,40",G62)))</formula>
    </cfRule>
  </conditionalFormatting>
  <conditionalFormatting sqref="K62">
    <cfRule type="cellIs" dxfId="75" priority="335" operator="greaterThan">
      <formula>0</formula>
    </cfRule>
  </conditionalFormatting>
  <conditionalFormatting sqref="G96 K96">
    <cfRule type="cellIs" dxfId="74" priority="331" operator="greaterThan">
      <formula>0</formula>
    </cfRule>
  </conditionalFormatting>
  <conditionalFormatting sqref="L8:M9">
    <cfRule type="cellIs" dxfId="73" priority="322" stopIfTrue="1" operator="greaterThan">
      <formula>0</formula>
    </cfRule>
  </conditionalFormatting>
  <conditionalFormatting sqref="G38:G45">
    <cfRule type="cellIs" dxfId="72" priority="280" operator="greaterThan">
      <formula>0</formula>
    </cfRule>
  </conditionalFormatting>
  <conditionalFormatting sqref="G38:G45">
    <cfRule type="cellIs" dxfId="71" priority="278" operator="greaterThan">
      <formula>0</formula>
    </cfRule>
    <cfRule type="containsText" dxfId="70" priority="27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NOT(ISERROR(SEARCH("1,2,3,4,5,6,7,8,9,10,11,12,13,14,15,16,17,18,19,20,21,22,23,24,25,26,27,28,29,30,31,32,33,34,35,36,37,38,39,40",G38)))</formula>
    </cfRule>
  </conditionalFormatting>
  <conditionalFormatting sqref="G44">
    <cfRule type="cellIs" dxfId="69" priority="274" operator="greaterThan">
      <formula>0</formula>
    </cfRule>
    <cfRule type="containsText" dxfId="68" priority="27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NOT(ISERROR(SEARCH("1,2,3,4,5,6,7,8,9,10,11,12,13,14,15,16,17,18,19,20,21,22,23,24,25,26,27,28,29,30,31,32,33,34,35,36,37,38,39,40",G44)))</formula>
    </cfRule>
  </conditionalFormatting>
  <conditionalFormatting sqref="G44">
    <cfRule type="cellIs" dxfId="67" priority="276" operator="greaterThan">
      <formula>0</formula>
    </cfRule>
  </conditionalFormatting>
  <conditionalFormatting sqref="G46">
    <cfRule type="cellIs" dxfId="66" priority="270" operator="greaterThan">
      <formula>0</formula>
    </cfRule>
    <cfRule type="containsText" dxfId="65" priority="27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NOT(ISERROR(SEARCH("1,2,3,4,5,6,7,8,9,10,11,12,13,14,15,16,17,18,19,20,21,22,23,24,25,26,27,28,29,30,31,32,33,34,35,36,37,38,39,40",G46)))</formula>
    </cfRule>
  </conditionalFormatting>
  <conditionalFormatting sqref="G46">
    <cfRule type="cellIs" dxfId="64" priority="272" operator="greaterThan">
      <formula>0</formula>
    </cfRule>
  </conditionalFormatting>
  <conditionalFormatting sqref="G118">
    <cfRule type="cellIs" dxfId="63" priority="266" operator="greaterThan">
      <formula>0</formula>
    </cfRule>
  </conditionalFormatting>
  <conditionalFormatting sqref="K118 K120">
    <cfRule type="cellIs" dxfId="62" priority="265" operator="greaterThan">
      <formula>0</formula>
    </cfRule>
  </conditionalFormatting>
  <conditionalFormatting sqref="G120">
    <cfRule type="cellIs" dxfId="61" priority="264" operator="greaterThan">
      <formula>0</formula>
    </cfRule>
  </conditionalFormatting>
  <conditionalFormatting sqref="G14">
    <cfRule type="cellIs" dxfId="60" priority="209" operator="greaterThan">
      <formula>0</formula>
    </cfRule>
  </conditionalFormatting>
  <conditionalFormatting sqref="G14">
    <cfRule type="cellIs" dxfId="59" priority="207" operator="greaterThan">
      <formula>0</formula>
    </cfRule>
    <cfRule type="containsText" dxfId="58" priority="20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NOT(ISERROR(SEARCH("1,2,3,4,5,6,7,8,9,10,11,12,13,14,15,16,17,18,19,20,21,22,23,24,25,26,27,28,29,30,31,32,33,34,35,36,37,38,39,40",G14)))</formula>
    </cfRule>
  </conditionalFormatting>
  <conditionalFormatting sqref="G91">
    <cfRule type="cellIs" dxfId="57" priority="128" operator="greaterThan">
      <formula>0</formula>
    </cfRule>
  </conditionalFormatting>
  <conditionalFormatting sqref="G28:G29">
    <cfRule type="cellIs" dxfId="56" priority="114" operator="greaterThan">
      <formula>0</formula>
    </cfRule>
  </conditionalFormatting>
  <conditionalFormatting sqref="G28:G29">
    <cfRule type="cellIs" dxfId="55" priority="112" operator="greaterThan">
      <formula>0</formula>
    </cfRule>
    <cfRule type="containsText" dxfId="54" priority="11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NOT(ISERROR(SEARCH("1,2,3,4,5,6,7,8,9,10,11,12,13,14,15,16,17,18,19,20,21,22,23,24,25,26,27,28,29,30,31,32,33,34,35,36,37,38,39,40",G28)))</formula>
    </cfRule>
  </conditionalFormatting>
  <conditionalFormatting sqref="G26">
    <cfRule type="cellIs" dxfId="53" priority="79" operator="greaterThan">
      <formula>0</formula>
    </cfRule>
    <cfRule type="containsText" dxfId="52" priority="8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NOT(ISERROR(SEARCH("1,2,3,4,5,6,7,8,9,10,11,12,13,14,15,16,17,18,19,20,21,22,23,24,25,26,27,28,29,30,31,32,33,34,35,36,37,38,39,40",G26)))</formula>
    </cfRule>
  </conditionalFormatting>
  <conditionalFormatting sqref="G26">
    <cfRule type="cellIs" dxfId="51" priority="81" operator="greaterThan">
      <formula>0</formula>
    </cfRule>
  </conditionalFormatting>
  <conditionalFormatting sqref="G20">
    <cfRule type="cellIs" dxfId="50" priority="66" operator="greaterThan">
      <formula>0</formula>
    </cfRule>
  </conditionalFormatting>
  <conditionalFormatting sqref="G20">
    <cfRule type="cellIs" dxfId="49" priority="64" operator="greaterThan">
      <formula>0</formula>
    </cfRule>
    <cfRule type="containsText" dxfId="48" priority="6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NOT(ISERROR(SEARCH("1,2,3,4,5,6,7,8,9,10,11,12,13,14,15,16,17,18,19,20,21,22,23,24,25,26,27,28,29,30,31,32,33,34,35,36,37,38,39,40",G20)))</formula>
    </cfRule>
  </conditionalFormatting>
  <conditionalFormatting sqref="G16">
    <cfRule type="cellIs" dxfId="47" priority="63" operator="greaterThan">
      <formula>0</formula>
    </cfRule>
  </conditionalFormatting>
  <conditionalFormatting sqref="G16">
    <cfRule type="cellIs" dxfId="46" priority="61" operator="greaterThan">
      <formula>0</formula>
    </cfRule>
    <cfRule type="containsText" dxfId="45" priority="6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NOT(ISERROR(SEARCH("1,2,3,4,5,6,7,8,9,10,11,12,13,14,15,16,17,18,19,20,21,22,23,24,25,26,27,28,29,30,31,32,33,34,35,36,37,38,39,40",G16)))</formula>
    </cfRule>
  </conditionalFormatting>
  <conditionalFormatting sqref="G30">
    <cfRule type="cellIs" dxfId="44" priority="60" operator="greaterThan">
      <formula>0</formula>
    </cfRule>
  </conditionalFormatting>
  <conditionalFormatting sqref="G30">
    <cfRule type="cellIs" dxfId="43" priority="58" operator="greaterThan">
      <formula>0</formula>
    </cfRule>
    <cfRule type="containsText" dxfId="42" priority="5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NOT(ISERROR(SEARCH("1,2,3,4,5,6,7,8,9,10,11,12,13,14,15,16,17,18,19,20,21,22,23,24,25,26,27,28,29,30,31,32,33,34,35,36,37,38,39,40",G30)))</formula>
    </cfRule>
  </conditionalFormatting>
  <conditionalFormatting sqref="G31">
    <cfRule type="cellIs" dxfId="41" priority="57" operator="greaterThan">
      <formula>0</formula>
    </cfRule>
  </conditionalFormatting>
  <conditionalFormatting sqref="G31">
    <cfRule type="cellIs" dxfId="40" priority="55" operator="greaterThan">
      <formula>0</formula>
    </cfRule>
    <cfRule type="containsText" dxfId="39" priority="5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NOT(ISERROR(SEARCH("1,2,3,4,5,6,7,8,9,10,11,12,13,14,15,16,17,18,19,20,21,22,23,24,25,26,27,28,29,30,31,32,33,34,35,36,37,38,39,40",G31)))</formula>
    </cfRule>
  </conditionalFormatting>
  <conditionalFormatting sqref="G32">
    <cfRule type="cellIs" dxfId="38" priority="54" operator="greaterThan">
      <formula>0</formula>
    </cfRule>
  </conditionalFormatting>
  <conditionalFormatting sqref="G32">
    <cfRule type="cellIs" dxfId="37" priority="52" operator="greaterThan">
      <formula>0</formula>
    </cfRule>
    <cfRule type="containsText" dxfId="36" priority="5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NOT(ISERROR(SEARCH("1,2,3,4,5,6,7,8,9,10,11,12,13,14,15,16,17,18,19,20,21,22,23,24,25,26,27,28,29,30,31,32,33,34,35,36,37,38,39,40",G32)))</formula>
    </cfRule>
  </conditionalFormatting>
  <conditionalFormatting sqref="G19">
    <cfRule type="cellIs" dxfId="35" priority="47" operator="greaterThan">
      <formula>0</formula>
    </cfRule>
  </conditionalFormatting>
  <conditionalFormatting sqref="G19">
    <cfRule type="cellIs" dxfId="34" priority="45" operator="greaterThan">
      <formula>0</formula>
    </cfRule>
    <cfRule type="containsText" dxfId="33" priority="4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NOT(ISERROR(SEARCH("1,2,3,4,5,6,7,8,9,10,11,12,13,14,15,16,17,18,19,20,21,22,23,24,25,26,27,28,29,30,31,32,33,34,35,36,37,38,39,40",G19)))</formula>
    </cfRule>
  </conditionalFormatting>
  <conditionalFormatting sqref="G18">
    <cfRule type="cellIs" dxfId="32" priority="44" operator="greaterThan">
      <formula>0</formula>
    </cfRule>
  </conditionalFormatting>
  <conditionalFormatting sqref="G18">
    <cfRule type="cellIs" dxfId="31" priority="42" operator="greaterThan">
      <formula>0</formula>
    </cfRule>
    <cfRule type="containsText" dxfId="30" priority="4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NOT(ISERROR(SEARCH("1,2,3,4,5,6,7,8,9,10,11,12,13,14,15,16,17,18,19,20,21,22,23,24,25,26,27,28,29,30,31,32,33,34,35,36,37,38,39,40",G18)))</formula>
    </cfRule>
  </conditionalFormatting>
  <conditionalFormatting sqref="G33">
    <cfRule type="cellIs" dxfId="29" priority="40" operator="greaterThan">
      <formula>0</formula>
    </cfRule>
  </conditionalFormatting>
  <conditionalFormatting sqref="G33">
    <cfRule type="cellIs" dxfId="28" priority="38" operator="greaterThan">
      <formula>0</formula>
    </cfRule>
    <cfRule type="containsText" dxfId="27" priority="3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NOT(ISERROR(SEARCH("1,2,3,4,5,6,7,8,9,10,11,12,13,14,15,16,17,18,19,20,21,22,23,24,25,26,27,28,29,30,31,32,33,34,35,36,37,38,39,40",G33)))</formula>
    </cfRule>
  </conditionalFormatting>
  <conditionalFormatting sqref="G34">
    <cfRule type="cellIs" dxfId="26" priority="37" operator="greaterThan">
      <formula>0</formula>
    </cfRule>
  </conditionalFormatting>
  <conditionalFormatting sqref="G34">
    <cfRule type="cellIs" dxfId="25" priority="35" operator="greaterThan">
      <formula>0</formula>
    </cfRule>
    <cfRule type="containsText" dxfId="24" priority="3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NOT(ISERROR(SEARCH("1,2,3,4,5,6,7,8,9,10,11,12,13,14,15,16,17,18,19,20,21,22,23,24,25,26,27,28,29,30,31,32,33,34,35,36,37,38,39,40",G34)))</formula>
    </cfRule>
  </conditionalFormatting>
  <conditionalFormatting sqref="G35">
    <cfRule type="cellIs" dxfId="23" priority="34" operator="greaterThan">
      <formula>0</formula>
    </cfRule>
  </conditionalFormatting>
  <conditionalFormatting sqref="G35">
    <cfRule type="cellIs" dxfId="22" priority="32" operator="greaterThan">
      <formula>0</formula>
    </cfRule>
    <cfRule type="containsText" dxfId="21" priority="3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NOT(ISERROR(SEARCH("1,2,3,4,5,6,7,8,9,10,11,12,13,14,15,16,17,18,19,20,21,22,23,24,25,26,27,28,29,30,31,32,33,34,35,36,37,38,39,40",G35)))</formula>
    </cfRule>
  </conditionalFormatting>
  <conditionalFormatting sqref="G17">
    <cfRule type="cellIs" dxfId="20" priority="31" operator="greaterThan">
      <formula>0</formula>
    </cfRule>
  </conditionalFormatting>
  <conditionalFormatting sqref="G17">
    <cfRule type="cellIs" dxfId="19" priority="29" operator="greaterThan">
      <formula>0</formula>
    </cfRule>
    <cfRule type="containsText" dxfId="18" priority="3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NOT(ISERROR(SEARCH("1,2,3,4,5,6,7,8,9,10,11,12,13,14,15,16,17,18,19,20,21,22,23,24,25,26,27,28,29,30,31,32,33,34,35,36,37,38,39,40",G17)))</formula>
    </cfRule>
  </conditionalFormatting>
  <conditionalFormatting sqref="G25">
    <cfRule type="cellIs" dxfId="17" priority="6" operator="greaterThan">
      <formula>0</formula>
    </cfRule>
  </conditionalFormatting>
  <conditionalFormatting sqref="G25">
    <cfRule type="cellIs" dxfId="16" priority="4" operator="greaterThan">
      <formula>0</formula>
    </cfRule>
    <cfRule type="containsText" dxfId="15" priority="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NOT(ISERROR(SEARCH("1,2,3,4,5,6,7,8,9,10,11,12,13,14,15,16,17,18,19,20,21,22,23,24,25,26,27,28,29,30,31,32,33,34,35,36,37,38,39,40",G25)))</formula>
    </cfRule>
  </conditionalFormatting>
  <conditionalFormatting sqref="G21">
    <cfRule type="cellIs" dxfId="14" priority="12" operator="greaterThan">
      <formula>0</formula>
    </cfRule>
  </conditionalFormatting>
  <conditionalFormatting sqref="G23">
    <cfRule type="cellIs" dxfId="13" priority="18" operator="greaterThan">
      <formula>0</formula>
    </cfRule>
  </conditionalFormatting>
  <conditionalFormatting sqref="G23">
    <cfRule type="cellIs" dxfId="12" priority="16" operator="greaterThan">
      <formula>0</formula>
    </cfRule>
    <cfRule type="containsText" dxfId="11" priority="1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NOT(ISERROR(SEARCH("1,2,3,4,5,6,7,8,9,10,11,12,13,14,15,16,17,18,19,20,21,22,23,24,25,26,27,28,29,30,31,32,33,34,35,36,37,38,39,40",G23)))</formula>
    </cfRule>
  </conditionalFormatting>
  <conditionalFormatting sqref="G22">
    <cfRule type="cellIs" dxfId="10" priority="15" operator="greaterThan">
      <formula>0</formula>
    </cfRule>
  </conditionalFormatting>
  <conditionalFormatting sqref="G22">
    <cfRule type="cellIs" dxfId="9" priority="13" operator="greaterThan">
      <formula>0</formula>
    </cfRule>
    <cfRule type="containsText" dxfId="8" priority="1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NOT(ISERROR(SEARCH("1,2,3,4,5,6,7,8,9,10,11,12,13,14,15,16,17,18,19,20,21,22,23,24,25,26,27,28,29,30,31,32,33,34,35,36,37,38,39,40",G22)))</formula>
    </cfRule>
  </conditionalFormatting>
  <conditionalFormatting sqref="G21">
    <cfRule type="cellIs" dxfId="7" priority="10" operator="greaterThan">
      <formula>0</formula>
    </cfRule>
    <cfRule type="containsText" dxfId="6" priority="1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NOT(ISERROR(SEARCH("1,2,3,4,5,6,7,8,9,10,11,12,13,14,15,16,17,18,19,20,21,22,23,24,25,26,27,28,29,30,31,32,33,34,35,36,37,38,39,40",G21)))</formula>
    </cfRule>
  </conditionalFormatting>
  <conditionalFormatting sqref="G24">
    <cfRule type="cellIs" dxfId="5" priority="9" operator="greaterThan">
      <formula>0</formula>
    </cfRule>
  </conditionalFormatting>
  <conditionalFormatting sqref="G24">
    <cfRule type="cellIs" dxfId="4" priority="7" operator="greaterThan">
      <formula>0</formula>
    </cfRule>
    <cfRule type="containsText" dxfId="3" priority="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NOT(ISERROR(SEARCH("1,2,3,4,5,6,7,8,9,10,11,12,13,14,15,16,17,18,19,20,21,22,23,24,25,26,27,28,29,30,31,32,33,34,35,36,37,38,39,40",G24)))</formula>
    </cfRule>
  </conditionalFormatting>
  <conditionalFormatting sqref="G15">
    <cfRule type="cellIs" dxfId="2" priority="3" operator="greaterThan">
      <formula>0</formula>
    </cfRule>
  </conditionalFormatting>
  <conditionalFormatting sqref="G15">
    <cfRule type="cellIs" dxfId="1" priority="1" operator="greaterThan">
      <formula>0</formula>
    </cfRule>
    <cfRule type="containsText" dxfId="0" priority="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NOT(ISERROR(SEARCH("1,2,3,4,5,6,7,8,9,10,11,12,13,14,15,16,17,18,19,20,21,22,23,24,25,26,27,28,29,30,31,32,33,34,35,36,37,38,39,40",G15)))</formula>
    </cfRule>
  </conditionalFormatting>
  <hyperlinks>
    <hyperlink ref="E2:F2" r:id="rId1" display="www.rtrus.ru" xr:uid="{00000000-0004-0000-0000-000000000000}"/>
    <hyperlink ref="B2" r:id="rId2" xr:uid="{00000000-0004-0000-0000-000001000000}"/>
    <hyperlink ref="C2" r:id="rId3" display="www.rtrus.ru" xr:uid="{00000000-0004-0000-0000-000002000000}"/>
    <hyperlink ref="B3" r:id="rId4" xr:uid="{00000000-0004-0000-0000-000003000000}"/>
    <hyperlink ref="J3" r:id="rId5" xr:uid="{00000000-0004-0000-0000-000004000000}"/>
  </hyperlinks>
  <pageMargins left="0" right="0" top="0" bottom="0" header="0.31496062992126" footer="0.31496062992126"/>
  <pageSetup paperSize="9" scale="10" fitToWidth="0" fitToHeight="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Бланк-заказа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Гермогенова</cp:lastModifiedBy>
  <dcterms:created xsi:type="dcterms:W3CDTF">2006-09-28T05:33:00Z</dcterms:created>
  <dcterms:modified xsi:type="dcterms:W3CDTF">2025-06-25T13:53:44Z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  <property fmtid="{D5CDD505-2E9C-101B-9397-08002B2CF9AE}" pid="3" name="NXPowerLiteLastOptimized">
    <vt:lpwstr>5277250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S10.0.0</vt:lpwstr>
  </property>
</Properties>
</file>