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8_{A6C3229A-0FCE-48B1-96FF-9403296F05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Бланк-заказа" sheetId="1" r:id="rId1"/>
    <sheet name="Условия сотрудничества" sheetId="7" r:id="rId2"/>
    <sheet name="ПЭК" sheetId="8" r:id="rId3"/>
    <sheet name="Деловые Линии" sheetId="9" r:id="rId4"/>
    <sheet name="Байкал Сервис" sheetId="10" r:id="rId5"/>
    <sheet name="КИТ" sheetId="11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1" l="1"/>
  <c r="K51" i="1"/>
  <c r="K49" i="1"/>
  <c r="K48" i="1"/>
  <c r="K47" i="1"/>
  <c r="K46" i="1"/>
  <c r="K50" i="1"/>
  <c r="K53" i="1"/>
  <c r="K54" i="1"/>
  <c r="K55" i="1"/>
  <c r="K24" i="1" l="1"/>
  <c r="K25" i="1"/>
  <c r="K26" i="1"/>
  <c r="K27" i="1"/>
  <c r="K28" i="1"/>
  <c r="K29" i="1"/>
  <c r="K30" i="1"/>
  <c r="K31" i="1"/>
  <c r="K32" i="1"/>
  <c r="K33" i="1"/>
  <c r="K34" i="1"/>
  <c r="K35" i="1"/>
  <c r="K282" i="1" l="1"/>
  <c r="K283" i="1"/>
  <c r="K143" i="1" l="1"/>
  <c r="K142" i="1"/>
  <c r="K141" i="1"/>
  <c r="K128" i="1" l="1"/>
  <c r="K44" i="1"/>
  <c r="K43" i="1"/>
  <c r="K42" i="1"/>
  <c r="K41" i="1"/>
  <c r="K20" i="1" l="1"/>
  <c r="K72" i="1"/>
  <c r="K71" i="1"/>
  <c r="K70" i="1"/>
  <c r="K69" i="1"/>
  <c r="K68" i="1"/>
  <c r="K67" i="1"/>
  <c r="K66" i="1"/>
  <c r="K65" i="1"/>
  <c r="K63" i="1"/>
  <c r="K62" i="1"/>
  <c r="K61" i="1"/>
  <c r="K60" i="1"/>
  <c r="K59" i="1"/>
  <c r="K58" i="1"/>
  <c r="K57" i="1"/>
  <c r="K56" i="1"/>
  <c r="K39" i="1"/>
  <c r="K38" i="1"/>
  <c r="K37" i="1"/>
  <c r="K164" i="1" l="1"/>
  <c r="K165" i="1"/>
  <c r="K166" i="1"/>
  <c r="K167" i="1"/>
  <c r="K168" i="1"/>
  <c r="K169" i="1"/>
  <c r="K170" i="1"/>
  <c r="K171" i="1"/>
  <c r="K184" i="1"/>
  <c r="K185" i="1"/>
  <c r="K186" i="1"/>
  <c r="K187" i="1"/>
  <c r="K179" i="1"/>
  <c r="K180" i="1"/>
  <c r="K176" i="1"/>
  <c r="K276" i="1" l="1"/>
  <c r="K275" i="1"/>
  <c r="K274" i="1"/>
  <c r="K289" i="1"/>
  <c r="K144" i="1" l="1"/>
  <c r="K104" i="1" l="1"/>
  <c r="K105" i="1" l="1"/>
  <c r="K107" i="1"/>
  <c r="K106" i="1"/>
  <c r="K114" i="1"/>
  <c r="K19" i="1" l="1"/>
  <c r="K21" i="1"/>
  <c r="K156" i="1" l="1"/>
  <c r="K154" i="1"/>
  <c r="K145" i="1" l="1"/>
  <c r="K147" i="1"/>
  <c r="K146" i="1"/>
  <c r="K151" i="1" l="1"/>
  <c r="K155" i="1"/>
  <c r="K224" i="1" l="1"/>
  <c r="K209" i="1" l="1"/>
  <c r="K199" i="1"/>
  <c r="K200" i="1"/>
  <c r="K202" i="1"/>
  <c r="K201" i="1"/>
  <c r="K172" i="1" l="1"/>
  <c r="K294" i="1" l="1"/>
  <c r="K295" i="1"/>
  <c r="K296" i="1"/>
  <c r="K284" i="1"/>
  <c r="K285" i="1"/>
  <c r="K286" i="1"/>
  <c r="K277" i="1"/>
  <c r="K278" i="1"/>
  <c r="K279" i="1"/>
  <c r="K280" i="1"/>
  <c r="K125" i="1" l="1"/>
  <c r="K17" i="1"/>
  <c r="K18" i="1"/>
  <c r="K118" i="1" l="1"/>
  <c r="K93" i="1" l="1"/>
  <c r="K157" i="1" l="1"/>
  <c r="K158" i="1"/>
  <c r="K195" i="1" l="1"/>
  <c r="K194" i="1"/>
  <c r="K304" i="1" l="1"/>
  <c r="K291" i="1" l="1"/>
  <c r="K292" i="1"/>
  <c r="K253" i="1" l="1"/>
  <c r="K254" i="1"/>
  <c r="K255" i="1"/>
  <c r="K162" i="1" l="1"/>
  <c r="K161" i="1"/>
  <c r="K160" i="1"/>
  <c r="K159" i="1"/>
  <c r="K153" i="1"/>
  <c r="K152" i="1"/>
  <c r="K150" i="1"/>
  <c r="K149" i="1"/>
  <c r="K148" i="1"/>
  <c r="K126" i="1" l="1"/>
  <c r="K123" i="1" l="1"/>
  <c r="K137" i="1" l="1"/>
  <c r="K135" i="1"/>
  <c r="K136" i="1"/>
  <c r="K134" i="1"/>
  <c r="K89" i="1"/>
  <c r="K102" i="1" l="1"/>
  <c r="K196" i="1" l="1"/>
  <c r="K124" i="1" l="1"/>
  <c r="K310" i="1" l="1"/>
  <c r="K307" i="1" l="1"/>
  <c r="K79" i="1" l="1"/>
  <c r="K78" i="1"/>
  <c r="K77" i="1" l="1"/>
  <c r="K192" i="1" l="1"/>
  <c r="K191" i="1"/>
  <c r="K190" i="1"/>
  <c r="K189" i="1"/>
  <c r="K188" i="1"/>
  <c r="K183" i="1"/>
  <c r="K182" i="1"/>
  <c r="K181" i="1"/>
  <c r="K178" i="1"/>
  <c r="K177" i="1"/>
  <c r="K175" i="1"/>
  <c r="K174" i="1"/>
  <c r="K173" i="1"/>
  <c r="K86" i="1"/>
  <c r="K130" i="1" l="1"/>
  <c r="K129" i="1"/>
  <c r="K116" i="1" l="1"/>
  <c r="K115" i="1"/>
  <c r="K113" i="1"/>
  <c r="K112" i="1"/>
  <c r="K111" i="1"/>
  <c r="K225" i="1" l="1"/>
  <c r="K311" i="1" l="1"/>
  <c r="K85" i="1" l="1"/>
  <c r="K92" i="1" l="1"/>
  <c r="K91" i="1"/>
  <c r="K298" i="1" l="1"/>
  <c r="K308" i="1" l="1"/>
  <c r="K306" i="1"/>
  <c r="K302" i="1" l="1"/>
  <c r="K132" i="1" l="1"/>
  <c r="K133" i="1"/>
  <c r="K138" i="1"/>
  <c r="K139" i="1"/>
  <c r="K108" i="1" l="1"/>
  <c r="K90" i="1"/>
  <c r="K258" i="1" l="1"/>
  <c r="K75" i="1" l="1"/>
  <c r="K76" i="1"/>
  <c r="K287" i="1" l="1"/>
  <c r="K271" i="1" l="1"/>
  <c r="K267" i="1"/>
  <c r="K228" i="1"/>
  <c r="K227" i="1"/>
  <c r="K303" i="1" l="1"/>
  <c r="K88" i="1" l="1"/>
  <c r="K87" i="1"/>
  <c r="K84" i="1"/>
  <c r="K82" i="1"/>
  <c r="K83" i="1"/>
  <c r="K81" i="1" l="1"/>
  <c r="K94" i="1"/>
  <c r="K97" i="1"/>
  <c r="K98" i="1"/>
  <c r="K95" i="1"/>
  <c r="K96" i="1"/>
  <c r="K99" i="1"/>
  <c r="K101" i="1"/>
  <c r="K109" i="1"/>
  <c r="K110" i="1"/>
  <c r="K119" i="1"/>
  <c r="K120" i="1"/>
  <c r="K121" i="1"/>
  <c r="K122" i="1"/>
  <c r="K288" i="1"/>
  <c r="K297" i="1"/>
  <c r="K299" i="1"/>
  <c r="K300" i="1"/>
  <c r="K301" i="1"/>
  <c r="K305" i="1"/>
  <c r="K309" i="1"/>
  <c r="K312" i="1"/>
  <c r="K238" i="1"/>
  <c r="K239" i="1"/>
  <c r="K240" i="1"/>
  <c r="K241" i="1"/>
  <c r="K242" i="1"/>
  <c r="K243" i="1"/>
  <c r="K244" i="1"/>
  <c r="K246" i="1"/>
  <c r="K247" i="1"/>
  <c r="K248" i="1"/>
  <c r="K249" i="1"/>
  <c r="K252" i="1"/>
  <c r="K256" i="1"/>
  <c r="K257" i="1"/>
  <c r="K259" i="1"/>
  <c r="K260" i="1"/>
  <c r="K261" i="1"/>
  <c r="K262" i="1"/>
  <c r="K263" i="1"/>
  <c r="K265" i="1"/>
  <c r="K266" i="1"/>
  <c r="K269" i="1"/>
  <c r="K270" i="1"/>
  <c r="K203" i="1"/>
  <c r="K204" i="1"/>
  <c r="K205" i="1"/>
  <c r="K206" i="1"/>
  <c r="K207" i="1"/>
  <c r="K210" i="1"/>
  <c r="K211" i="1"/>
  <c r="K213" i="1"/>
  <c r="K214" i="1"/>
  <c r="K216" i="1"/>
  <c r="K217" i="1"/>
  <c r="K218" i="1"/>
  <c r="K219" i="1"/>
  <c r="K221" i="1"/>
  <c r="K222" i="1"/>
  <c r="K226" i="1"/>
  <c r="K229" i="1"/>
  <c r="K230" i="1"/>
  <c r="K231" i="1"/>
  <c r="K232" i="1"/>
  <c r="K233" i="1"/>
  <c r="K234" i="1"/>
  <c r="K235" i="1"/>
  <c r="K313" i="1" l="1"/>
  <c r="L12" i="1" s="1"/>
</calcChain>
</file>

<file path=xl/sharedStrings.xml><?xml version="1.0" encoding="utf-8"?>
<sst xmlns="http://schemas.openxmlformats.org/spreadsheetml/2006/main" count="1113" uniqueCount="646">
  <si>
    <t>ООО "Русские традиции"</t>
  </si>
  <si>
    <t>www.rtrus.ru</t>
  </si>
  <si>
    <t>8 (499) 450-29-70</t>
  </si>
  <si>
    <t>www.belevpastila.com</t>
  </si>
  <si>
    <t>zakaz@rtrus.ru</t>
  </si>
  <si>
    <t>Наименование организации (или ФИО):</t>
  </si>
  <si>
    <t>Итоговая сумма заказа</t>
  </si>
  <si>
    <t>Наименование</t>
  </si>
  <si>
    <t>Срок годности</t>
  </si>
  <si>
    <t>Артикул</t>
  </si>
  <si>
    <t>Количество к заказу</t>
  </si>
  <si>
    <t>ЦЕНА опт Заказ от Штучки, руб</t>
  </si>
  <si>
    <t>Итого, руб</t>
  </si>
  <si>
    <t>Изображение (фото)</t>
  </si>
  <si>
    <t>6 месяцев</t>
  </si>
  <si>
    <t>250г</t>
  </si>
  <si>
    <t>500г</t>
  </si>
  <si>
    <t>хп-клю-250</t>
  </si>
  <si>
    <t>хп-клю-500</t>
  </si>
  <si>
    <t>хп-клу-500</t>
  </si>
  <si>
    <t>хп-бс-500</t>
  </si>
  <si>
    <t>хп-асс-бс-500</t>
  </si>
  <si>
    <t>хп-асс-50</t>
  </si>
  <si>
    <t>12 месяцев</t>
  </si>
  <si>
    <t>150г</t>
  </si>
  <si>
    <t>вс-тв-150</t>
  </si>
  <si>
    <t>вс-ям-150</t>
  </si>
  <si>
    <t>МАРМЕЛАД НАТУРАЛЬНЫЙ</t>
  </si>
  <si>
    <t>4 месяца</t>
  </si>
  <si>
    <t>160г</t>
  </si>
  <si>
    <t>рт-де-160</t>
  </si>
  <si>
    <t>рт-мг-160</t>
  </si>
  <si>
    <t>рт-мкл-160</t>
  </si>
  <si>
    <t>3 месяца</t>
  </si>
  <si>
    <t>100г</t>
  </si>
  <si>
    <t>ко-кок-100</t>
  </si>
  <si>
    <t>ко-кун-100</t>
  </si>
  <si>
    <t>ко-инж-100</t>
  </si>
  <si>
    <t>ко-гре-100</t>
  </si>
  <si>
    <t>ТРАДИЦИОННАЯ СМОКВА</t>
  </si>
  <si>
    <t>300г</t>
  </si>
  <si>
    <t>зе-сча-500</t>
  </si>
  <si>
    <t>зе-фра-500</t>
  </si>
  <si>
    <t>Зефир "Зефирное облачко" со вкусом мандарина, пломбира, шоколада, ч/смородины</t>
  </si>
  <si>
    <t>зе-обл-250</t>
  </si>
  <si>
    <t>180г</t>
  </si>
  <si>
    <t>200г</t>
  </si>
  <si>
    <t>Зефир Яблочный</t>
  </si>
  <si>
    <t>зе-ябл-250</t>
  </si>
  <si>
    <t>зе-ван-250</t>
  </si>
  <si>
    <t>зе-дет-250</t>
  </si>
  <si>
    <t>9 месяцев</t>
  </si>
  <si>
    <t>бп-кла-100</t>
  </si>
  <si>
    <t>бп-виш-100</t>
  </si>
  <si>
    <t>бп-клю-100</t>
  </si>
  <si>
    <t>бп-7вк-кг</t>
  </si>
  <si>
    <t>70г</t>
  </si>
  <si>
    <t>Яблочный сыр с клюквой</t>
  </si>
  <si>
    <t>120г</t>
  </si>
  <si>
    <t>Яблочный сыр с грецким орехом</t>
  </si>
  <si>
    <t>Яблочный сыр с корицей и курагой</t>
  </si>
  <si>
    <t>Яблочный сыр с корицей и грецким орехом</t>
  </si>
  <si>
    <t>Смоква Апельсин (желейный мармелад)</t>
  </si>
  <si>
    <t>мж-апе-160</t>
  </si>
  <si>
    <t>Смоква Груша (желейный мармелад)</t>
  </si>
  <si>
    <t>мж-гру-160</t>
  </si>
  <si>
    <t>Смоква Клюква (желейный мармелад)</t>
  </si>
  <si>
    <t>мж-клю-160</t>
  </si>
  <si>
    <t>Натуральный мармелад Красная смородина</t>
  </si>
  <si>
    <t>140г</t>
  </si>
  <si>
    <t>нм-смо-140</t>
  </si>
  <si>
    <t>Натуральный мармелад Клюква</t>
  </si>
  <si>
    <t>нм-клю-140</t>
  </si>
  <si>
    <t>Натуральный мармелад Брусника</t>
  </si>
  <si>
    <t>нм-бру-140</t>
  </si>
  <si>
    <t>нм-еже-140</t>
  </si>
  <si>
    <t>Натуральный мармелад Клубника</t>
  </si>
  <si>
    <t>нм-клу-140</t>
  </si>
  <si>
    <t>Натуральный мармелад Вишня</t>
  </si>
  <si>
    <t>нм-виш-140</t>
  </si>
  <si>
    <t>Натуральный мармелад Черника</t>
  </si>
  <si>
    <t>нм-чер-140</t>
  </si>
  <si>
    <t>Натуральный мармелад Абрикос</t>
  </si>
  <si>
    <t>нм-абр-140</t>
  </si>
  <si>
    <t>нм-тык-140</t>
  </si>
  <si>
    <t>Цукаты Грейпрута</t>
  </si>
  <si>
    <t>8 месяцев</t>
  </si>
  <si>
    <t>цу-гре-200</t>
  </si>
  <si>
    <t>цу-гла-200</t>
  </si>
  <si>
    <t>Фруктовый сыр Апельси/Грецкий орех</t>
  </si>
  <si>
    <t>фс-апгр-250</t>
  </si>
  <si>
    <t>фс-асги-250</t>
  </si>
  <si>
    <t>60г</t>
  </si>
  <si>
    <t>90г</t>
  </si>
  <si>
    <t>Пастила клубника-ананас</t>
  </si>
  <si>
    <t>135г</t>
  </si>
  <si>
    <t>па-ка-135</t>
  </si>
  <si>
    <t>Пастила малина-лимон</t>
  </si>
  <si>
    <t>па-мл-135</t>
  </si>
  <si>
    <t>205г</t>
  </si>
  <si>
    <t>Пастила с апельсиновой корочкой</t>
  </si>
  <si>
    <t>па-ак-205</t>
  </si>
  <si>
    <t>па-чер-135</t>
  </si>
  <si>
    <t>Пастила с лепестками роз</t>
  </si>
  <si>
    <t>па-ср-135</t>
  </si>
  <si>
    <t>зе-кок-180</t>
  </si>
  <si>
    <t>Зефир с клубникой</t>
  </si>
  <si>
    <t>зе-клу-180</t>
  </si>
  <si>
    <t>Классическая помадка</t>
  </si>
  <si>
    <t>165г</t>
  </si>
  <si>
    <t>по-кл-165</t>
  </si>
  <si>
    <t>Молочно-ванильная помадка</t>
  </si>
  <si>
    <t>по-мв-150</t>
  </si>
  <si>
    <t>ще-мо-200</t>
  </si>
  <si>
    <t>Ойла с сухофруктами</t>
  </si>
  <si>
    <t>Кос-халва с изюмом</t>
  </si>
  <si>
    <t>Нуга клюква-миндаль</t>
  </si>
  <si>
    <t>Нуга лимон-миндаль</t>
  </si>
  <si>
    <t>Мармеладные мишки яблочный мармелад</t>
  </si>
  <si>
    <t>5 месяцев</t>
  </si>
  <si>
    <t>155г</t>
  </si>
  <si>
    <t>ма-ям-155</t>
  </si>
  <si>
    <t>ма-ам-155</t>
  </si>
  <si>
    <t>Мармелад пластовой яблоко-груша</t>
  </si>
  <si>
    <t>Мармелад пластовой клюквенный</t>
  </si>
  <si>
    <t>Мармелад пластовой малина-еживика</t>
  </si>
  <si>
    <t>Мармелад мята-лимон</t>
  </si>
  <si>
    <t>130г</t>
  </si>
  <si>
    <t>ма-мл-130</t>
  </si>
  <si>
    <t>Мармелад с корицей</t>
  </si>
  <si>
    <t>ма-ко-130</t>
  </si>
  <si>
    <t>Мармелад кофейный</t>
  </si>
  <si>
    <t>ма-кф-130</t>
  </si>
  <si>
    <t>110г</t>
  </si>
  <si>
    <t>Итого</t>
  </si>
  <si>
    <t>Всегда рады взаимовыгодному сотрудничеству!</t>
  </si>
  <si>
    <t>По всем вопросам обращайтесь по телефонам:</t>
  </si>
  <si>
    <t>8(499) 450-29-70 или по email: zakaz@rtrus.ru</t>
  </si>
  <si>
    <t>ну-км-90</t>
  </si>
  <si>
    <t>ну-лм-90</t>
  </si>
  <si>
    <t>наб1-рт-310</t>
  </si>
  <si>
    <t>хррт-клас-70</t>
  </si>
  <si>
    <t>хррт-апли-70</t>
  </si>
  <si>
    <t>хррт-мал-70</t>
  </si>
  <si>
    <t>хррт-клас-250</t>
  </si>
  <si>
    <t>хррт-фрас-250</t>
  </si>
  <si>
    <t>Хрустики с Малиной Без сахара</t>
  </si>
  <si>
    <t>Хрустики Апельсин-Лимон Без сахара</t>
  </si>
  <si>
    <t>бп-7бс-кг</t>
  </si>
  <si>
    <t>Мармелад фруктовый Клубничный</t>
  </si>
  <si>
    <t>Мармелад фруктовый Малиновый</t>
  </si>
  <si>
    <t>ма-фк-110</t>
  </si>
  <si>
    <t>ма-фм-110</t>
  </si>
  <si>
    <t>ма-пяг-210</t>
  </si>
  <si>
    <t>ма-пк-210</t>
  </si>
  <si>
    <t>ма-пме-210</t>
  </si>
  <si>
    <t>210г</t>
  </si>
  <si>
    <t>цу-лим-180</t>
  </si>
  <si>
    <t>Фруктовый сыр Апельси/Грецкий орех/Слива</t>
  </si>
  <si>
    <t>фс-агс-250</t>
  </si>
  <si>
    <t>рт-дл-150</t>
  </si>
  <si>
    <t>рт-ал-150</t>
  </si>
  <si>
    <t>Суфле без сахара "Тёплые встречи" (ваниль, шоколад, корица)</t>
  </si>
  <si>
    <t>Суфле без сахара "Яркие моменты" (земляника, мята, лимон)</t>
  </si>
  <si>
    <t>Натуральный мармелад Ежевика</t>
  </si>
  <si>
    <t>Полезные конфеты Кунжут-корица</t>
  </si>
  <si>
    <t>Полезные конфеты Грецкий орех</t>
  </si>
  <si>
    <t>Полезные конфеты Кокос-кунжут</t>
  </si>
  <si>
    <t xml:space="preserve">Полезные конфеты Инжир-кешью </t>
  </si>
  <si>
    <t>хррт-фрас-70</t>
  </si>
  <si>
    <t>Хрустики Фруктово-Ягодное Ассорти Без сахара</t>
  </si>
  <si>
    <t>Хрустики Без сахара</t>
  </si>
  <si>
    <t>бп-бс-200</t>
  </si>
  <si>
    <t>3500г</t>
  </si>
  <si>
    <t>2800г</t>
  </si>
  <si>
    <t>бп-бс-100</t>
  </si>
  <si>
    <t>бп-бсвиш-100</t>
  </si>
  <si>
    <t>бп-бсклю-100</t>
  </si>
  <si>
    <t>хррт-мал-250</t>
  </si>
  <si>
    <t>бп-кла-200</t>
  </si>
  <si>
    <t>бп-смо-100</t>
  </si>
  <si>
    <t>хррт-гк-250</t>
  </si>
  <si>
    <t>хррт-наб-210</t>
  </si>
  <si>
    <t>Хрустики Голубика с Коллагеном без сахара</t>
  </si>
  <si>
    <t>хррт-гк-70</t>
  </si>
  <si>
    <t>бп-бссмо-100</t>
  </si>
  <si>
    <t>бп-бссмо-200</t>
  </si>
  <si>
    <t>бп-бсмал-100</t>
  </si>
  <si>
    <t>рт-мклуб-160</t>
  </si>
  <si>
    <t>рт-асс-кг</t>
  </si>
  <si>
    <t>рт-мг-кг</t>
  </si>
  <si>
    <t>рт-де-кг</t>
  </si>
  <si>
    <t>рт-мклу-кг</t>
  </si>
  <si>
    <t>рт-ма-кг</t>
  </si>
  <si>
    <t>рт-мкл-кг</t>
  </si>
  <si>
    <t>1 год</t>
  </si>
  <si>
    <t xml:space="preserve"> Натуральный мармелад жевательный Фрукты</t>
  </si>
  <si>
    <t>жм-фру-60</t>
  </si>
  <si>
    <t xml:space="preserve"> Натуральный мармелад жевательный Червячки</t>
  </si>
  <si>
    <t>жм-чер-60</t>
  </si>
  <si>
    <t>Хрустики с Сосновой шишкой без сахара</t>
  </si>
  <si>
    <t>хррт-сш-70</t>
  </si>
  <si>
    <t>14 месяцев</t>
  </si>
  <si>
    <t>Шоколадно-ореховая паста без сахара "Пралине с полбой"</t>
  </si>
  <si>
    <t>пас-пра-380</t>
  </si>
  <si>
    <t>Шоколадно-ореховая паста без сахара "Молочный шоколад с маслом ГХИ"</t>
  </si>
  <si>
    <t>пас-шок-380</t>
  </si>
  <si>
    <t>рт-ял-70</t>
  </si>
  <si>
    <t>рт-ял-500</t>
  </si>
  <si>
    <t>рт-ал-500</t>
  </si>
  <si>
    <t xml:space="preserve">Щербет сливочный                                                   </t>
  </si>
  <si>
    <t>ще-сл-250</t>
  </si>
  <si>
    <t xml:space="preserve">Щербет молочно-ореховый                </t>
  </si>
  <si>
    <t>бп-бсвиш-200</t>
  </si>
  <si>
    <t>рт-смяб-450</t>
  </si>
  <si>
    <t>рт-смаб-450</t>
  </si>
  <si>
    <t>рт-смви-450</t>
  </si>
  <si>
    <t>рт-смас-450</t>
  </si>
  <si>
    <t>пол-гор-147</t>
  </si>
  <si>
    <t>пол-мол-147</t>
  </si>
  <si>
    <t>гра-клю-225</t>
  </si>
  <si>
    <t>коз-пол-270</t>
  </si>
  <si>
    <t>коз-пол-180</t>
  </si>
  <si>
    <t>ваф-мор-400</t>
  </si>
  <si>
    <t>ваф-фин-400</t>
  </si>
  <si>
    <t>ваф-абр-400</t>
  </si>
  <si>
    <t>ваф-коф-225</t>
  </si>
  <si>
    <t>ваф-ор-225</t>
  </si>
  <si>
    <t>ваф-шок-225</t>
  </si>
  <si>
    <t>ма-ас-420</t>
  </si>
  <si>
    <t>420г</t>
  </si>
  <si>
    <t>Мармелад натуральный на палочке 35г ассорти (яблоко, абрикос, слива) Шоу-бокс</t>
  </si>
  <si>
    <t>см-ябл-900</t>
  </si>
  <si>
    <t>см-ясли-900</t>
  </si>
  <si>
    <t>см-абр-900</t>
  </si>
  <si>
    <t>см-клю-900</t>
  </si>
  <si>
    <t>см-мал-900</t>
  </si>
  <si>
    <t>см-клу-900</t>
  </si>
  <si>
    <t>см-виш-900</t>
  </si>
  <si>
    <t>ко-цве-150</t>
  </si>
  <si>
    <t>б-зшм-155</t>
  </si>
  <si>
    <t>б-зшг-155</t>
  </si>
  <si>
    <t>б-фкч-175</t>
  </si>
  <si>
    <t>Мягкий грильяж с Арахисом, изюмом, цукатами апельсина и медом</t>
  </si>
  <si>
    <t>б-мга-135</t>
  </si>
  <si>
    <t>Нежное суфле Ассорти манго-маракуйя/с лесной клубникой</t>
  </si>
  <si>
    <t>б-нса-155</t>
  </si>
  <si>
    <t>Нежное суфле грейпфрут/белая смородина/алоэ-вера</t>
  </si>
  <si>
    <t>б-нсг-155</t>
  </si>
  <si>
    <t>Нежное суфле Манго-питахайя</t>
  </si>
  <si>
    <t>б-нсм-155</t>
  </si>
  <si>
    <t>Мягкий грильяж с Фундуком, цукатами моркови и медом</t>
  </si>
  <si>
    <t>б-мгф-135</t>
  </si>
  <si>
    <t>Фруктово-ореховые палочки с Черносливом и грецким орехом</t>
  </si>
  <si>
    <t>Зефир в шоколаде с дыней, манго, лаймом</t>
  </si>
  <si>
    <t>б-зшд-155</t>
  </si>
  <si>
    <t>Пастила медовая с Таежными ягодами</t>
  </si>
  <si>
    <t>б-пт-190</t>
  </si>
  <si>
    <t>б-па-190</t>
  </si>
  <si>
    <t>бп-бсмал-200</t>
  </si>
  <si>
    <t>ой-су-200</t>
  </si>
  <si>
    <t>Зефир "Зефиркино счастье "Ассорти" (шоколадно-сливочный, клубничный -сливочный, клубнично-банановый)</t>
  </si>
  <si>
    <t>Хрустики Малина без сахара (коробка)</t>
  </si>
  <si>
    <t>Хрустики Голубика с Коллагеном без сахара (коробка)</t>
  </si>
  <si>
    <t>ВОЗДУШНОЕ СУФЛЕ</t>
  </si>
  <si>
    <t>ЯБЛОЧНЫЕ ХРУСТИКИ ИЗ ПАСТИЛЫ</t>
  </si>
  <si>
    <t>Хрустики Без сахара (коробка)</t>
  </si>
  <si>
    <t>Хрустики Фруктово-Ягодное Ассорти без сахара (коробка)</t>
  </si>
  <si>
    <t>Хрустики Набор из 3-х "Красота и здоровье" без сахара (Имбирь, топинамбур, голубика с коллагеном)</t>
  </si>
  <si>
    <t>ЖЕВАТЕЛЬНЫЙ МАРМЕЛАД</t>
  </si>
  <si>
    <t>Смоква Вишня без сахара. Шоу-бокс 15 шт.</t>
  </si>
  <si>
    <t>Смоква Абрикос без сахара. Шоу-бокс 15 шт.</t>
  </si>
  <si>
    <t>Смоква Яблоко без сахара. Шоу-бокс 15 шт.</t>
  </si>
  <si>
    <t>Зефир "Французский десерт" (апельсин, яблоко, черника, клубника)</t>
  </si>
  <si>
    <t>СМОКВА</t>
  </si>
  <si>
    <t>ЯБЛОЧНЫЙ СЫР</t>
  </si>
  <si>
    <t>Смоква Яблочно-абрикосова, 30 г (от 30 шт.)</t>
  </si>
  <si>
    <t>Смоква Яблочная, 30 г (от 30 шт.)</t>
  </si>
  <si>
    <t>Смоква Яблочно-сливовая, 30  (от 30 шт.)</t>
  </si>
  <si>
    <t>Смоква Яблочно-клюквенная, 30 г (от 30 шт.)</t>
  </si>
  <si>
    <t>Смоква Яблочно-малиновая, 30 г (от 30 шт.)</t>
  </si>
  <si>
    <t>Смоква Яблочно-клубничная, 30 г (от 30 шт.)</t>
  </si>
  <si>
    <t>Смоква Яблочно-вишневая, 30 г (от 30 шт.)</t>
  </si>
  <si>
    <t>МАРМЕЛАД БЕЗ САХАРА</t>
  </si>
  <si>
    <t>ЦУКАТЫ БЕЗ САХАРА</t>
  </si>
  <si>
    <t>Цукаты Грейпрута в глазури</t>
  </si>
  <si>
    <t xml:space="preserve">ФРУКТОВЫЙ СЫР </t>
  </si>
  <si>
    <t xml:space="preserve">Зефир Ванильный </t>
  </si>
  <si>
    <t xml:space="preserve">Пастила лаванда-черника </t>
  </si>
  <si>
    <t xml:space="preserve">Зефир с кокосом </t>
  </si>
  <si>
    <t xml:space="preserve">Мармеладные мишки абрикосовый мармелад </t>
  </si>
  <si>
    <t>рт-ммк-160</t>
  </si>
  <si>
    <t xml:space="preserve">Зефир в шоколаде Манго-маракуйя и зелёный чай </t>
  </si>
  <si>
    <t>кх-из-200</t>
  </si>
  <si>
    <t xml:space="preserve">Зефир в шоколаде с Грейпфрутом, белой смородиной и алоэ </t>
  </si>
  <si>
    <t xml:space="preserve">Пастила медовая с Апельсином </t>
  </si>
  <si>
    <t>рт-смас-600</t>
  </si>
  <si>
    <t>рт-смви-600</t>
  </si>
  <si>
    <t>рт-смаб-600</t>
  </si>
  <si>
    <t>рт-смяб-600</t>
  </si>
  <si>
    <t>Смоква Абрикос без сахара 600 г (телевизор),</t>
  </si>
  <si>
    <t>Смоква Яблоко без сахара 600 г (телевизор)</t>
  </si>
  <si>
    <t>Смоква Вишня без сахара 600 г (телевизор)</t>
  </si>
  <si>
    <t>хррт-апли-250</t>
  </si>
  <si>
    <t>ко-трю-ар-100</t>
  </si>
  <si>
    <t xml:space="preserve">Полезные конфеты Трюфель с арахисом </t>
  </si>
  <si>
    <t xml:space="preserve">Детская пастила ломтиками (Яблочные) </t>
  </si>
  <si>
    <t>Яблочная пастила ломтиками</t>
  </si>
  <si>
    <t xml:space="preserve">Яблочная пастила ломтиками </t>
  </si>
  <si>
    <t xml:space="preserve">Яблочная пастила ломтиками Ассорти </t>
  </si>
  <si>
    <t xml:space="preserve">Белёвская пастила Классическая </t>
  </si>
  <si>
    <t xml:space="preserve">Белёвская пастила с Вишней </t>
  </si>
  <si>
    <t xml:space="preserve">Белёвская пастила с Клюквой </t>
  </si>
  <si>
    <t xml:space="preserve">Белёвская пастила с Черной смородиной </t>
  </si>
  <si>
    <t xml:space="preserve">Белёвская пастила яблочная "Ассорти ягодное 7 вкусов" </t>
  </si>
  <si>
    <t xml:space="preserve"> Набор №1 "Полезный подарок" 310г (6шт/кор)</t>
  </si>
  <si>
    <t>ИП Берестов А.С.</t>
  </si>
  <si>
    <t>зе-асс-250</t>
  </si>
  <si>
    <t>900г</t>
  </si>
  <si>
    <t>380г</t>
  </si>
  <si>
    <t>147г</t>
  </si>
  <si>
    <t>225г</t>
  </si>
  <si>
    <t>270г</t>
  </si>
  <si>
    <t>400г</t>
  </si>
  <si>
    <t>190г</t>
  </si>
  <si>
    <t>175г</t>
  </si>
  <si>
    <t>50г</t>
  </si>
  <si>
    <t>310г</t>
  </si>
  <si>
    <t>450г</t>
  </si>
  <si>
    <t>600г</t>
  </si>
  <si>
    <t>1000г</t>
  </si>
  <si>
    <t>Конфеты Белевская птичка Ассорти</t>
  </si>
  <si>
    <t>пт-асс-300</t>
  </si>
  <si>
    <t>Коныеты Белевская птичка с ароматом ванили</t>
  </si>
  <si>
    <t>Русские традиции</t>
  </si>
  <si>
    <t>Оптовый отдел:</t>
  </si>
  <si>
    <t>Вес</t>
  </si>
  <si>
    <t>Количество в коробке, шт(кг)</t>
  </si>
  <si>
    <t>штуки или кг</t>
  </si>
  <si>
    <t>ПАСТИЛА КОЛОМЧАНОЧКА</t>
  </si>
  <si>
    <t>ЗЕФИР КОЛОМЧАНОЧКА</t>
  </si>
  <si>
    <t>ПОМАДКА КОЛОМЧАНОЧКА</t>
  </si>
  <si>
    <t>ЩЕРБЕТ КОЛОМЧАНОЧКА</t>
  </si>
  <si>
    <t>НУГА КОЛОМЧАНОЧКА</t>
  </si>
  <si>
    <t>МАРМЕЛАД КОЛОМЧАНОЧКА</t>
  </si>
  <si>
    <t>КФ Кронштадтская</t>
  </si>
  <si>
    <t>пт-ван-300</t>
  </si>
  <si>
    <t>яс-клю-120</t>
  </si>
  <si>
    <t>яс-грор-120</t>
  </si>
  <si>
    <t>яс-кк-120</t>
  </si>
  <si>
    <t>яс-кгр-120</t>
  </si>
  <si>
    <t>ко-фраг-400</t>
  </si>
  <si>
    <t>ЗЕФИР</t>
  </si>
  <si>
    <t>БЕЛЕВСКАЯ ПАСТИЛА</t>
  </si>
  <si>
    <t>Натуральный мармелад Тыква</t>
  </si>
  <si>
    <t>Цукаты Лимона                                                                                        (временно недоступно)</t>
  </si>
  <si>
    <t>Яблочные хрустики из пастилы с Клюквой (пакет)</t>
  </si>
  <si>
    <t>Яблочные хрустики из пастилы с Клубникой (пакет)</t>
  </si>
  <si>
    <t>Хрустики яблочные из пастилы Апельсин-лимон без сахара (коробка)</t>
  </si>
  <si>
    <t>Яблочные хрустики из пастилы Лесные ягоды</t>
  </si>
  <si>
    <t>АКЦИЯ ! Кто успел - тот купил! (количество товаров ограничено)</t>
  </si>
  <si>
    <t>Мармелад натуральный Детский яблочный без сахара</t>
  </si>
  <si>
    <t>Мармелад натуральный Малина с коллагеном без сахара</t>
  </si>
  <si>
    <t>Мармелад натуральный Клубника без сахара</t>
  </si>
  <si>
    <t>Мармелад натуральный с кусочками Груши без сахара</t>
  </si>
  <si>
    <t>Мармелад натуральный с кусочками Клюквы без сахара</t>
  </si>
  <si>
    <t>Яблочные хрустики из пастилы Без сахара (пакет)</t>
  </si>
  <si>
    <t>хп-бс-250</t>
  </si>
  <si>
    <t xml:space="preserve">   Зефир Детский (ванильный)</t>
  </si>
  <si>
    <t>чк-нб-90</t>
  </si>
  <si>
    <t>Набор шоколадных бомбочек</t>
  </si>
  <si>
    <t>4 месяцев</t>
  </si>
  <si>
    <t xml:space="preserve">Полезные конфеты Ассорти "От всей души" </t>
  </si>
  <si>
    <t>ко-асс-150</t>
  </si>
  <si>
    <t>ЗАВАРНАЯ ПАСТИЛА</t>
  </si>
  <si>
    <t>Заварная пастила "Брусника"</t>
  </si>
  <si>
    <t xml:space="preserve">Заварная пастила "Ванильная" </t>
  </si>
  <si>
    <t>Заварная пастила "Груша"</t>
  </si>
  <si>
    <t>Заварная пастила "Яблоко"</t>
  </si>
  <si>
    <t>зп-бру-250</t>
  </si>
  <si>
    <t>зп-ван-250</t>
  </si>
  <si>
    <t>зп-гру-250</t>
  </si>
  <si>
    <t>зп-ябл-250</t>
  </si>
  <si>
    <t>800г</t>
  </si>
  <si>
    <t>зе-клюбс-800</t>
  </si>
  <si>
    <t>зе-кребс-800</t>
  </si>
  <si>
    <t>Белёвская пастила абрикосовая</t>
  </si>
  <si>
    <t>Белёвская пастила грушевая</t>
  </si>
  <si>
    <t>Белёвская пастила сливовая</t>
  </si>
  <si>
    <t>бп-абр-200</t>
  </si>
  <si>
    <t>бп-гру-200</t>
  </si>
  <si>
    <t>бп-сли-200</t>
  </si>
  <si>
    <t xml:space="preserve">Пастила ломтиками Ассорти (Яблоко, клюква, вишня, 
клубника) </t>
  </si>
  <si>
    <t>Яблочные хрустики из пастилы Ассорти Без сахара (пакет)</t>
  </si>
  <si>
    <t>Смоква Ассорти (яблоко,вишня,абрикос) 
без сахара 600 г (телевизор)</t>
  </si>
  <si>
    <t>Смоква Ассорти без сахара (яблоко, вишня, абрикос).
 Шоу-бокс 15 шт.</t>
  </si>
  <si>
    <t>Весовой натуральный мармелад Ассорти без сахара 
(1кг=4 кусочка по 250г)</t>
  </si>
  <si>
    <t>Весовой натуральный мармелад Груша без сахара 
(1кг=4 кусочка по 250г)</t>
  </si>
  <si>
    <t>Весовой натуральный мармелад Апельсин без сахара 
(1кг=4 кусочка по 250г)</t>
  </si>
  <si>
    <t>Весовой натуральный мармелад Клюква без сахара 
(1кг=4 кусочка по 250г)</t>
  </si>
  <si>
    <t>Весовой натуральный мармелад яблочный Детский 
без сахара (1кг=4 кусочка по 250г)</t>
  </si>
  <si>
    <t>Весовой натуральный мармелад Клубника без сахара 
(1кг=4 кусочка по 250г)</t>
  </si>
  <si>
    <t>рис-мол-175</t>
  </si>
  <si>
    <t>Вафли глазированные без сахара "Ваффин из полбы с Морковью и тыквой", 8шт/50г</t>
  </si>
  <si>
    <t>Вафли глазированные без сахара "Ваффин из полбы с Фиником", 8шт/50г</t>
  </si>
  <si>
    <t>Вафли глазированные без сахара "Ваффин из полбы с Абрикосом", 8шт/50г</t>
  </si>
  <si>
    <t>Вафли из полбы без сахара "Кофе", 5шт/45г</t>
  </si>
  <si>
    <t>Вафли из полбы без сахара "Шоколад", 5шт/45г</t>
  </si>
  <si>
    <t xml:space="preserve">Воздушный рис в молочном шоколаде без сахара, 7шт/25г </t>
  </si>
  <si>
    <t>Десерт Воздушная полба в Горьком шоколаде без сахара, 7шт/21г</t>
  </si>
  <si>
    <t>Десерт Воздушная полба в Молочном шоколаде без сахара, 7шт/21г</t>
  </si>
  <si>
    <t>Козинак Гранола из полбы без сахара "Клюква", 9шт/25г</t>
  </si>
  <si>
    <t>Козинак из полбы с Сухофруктами на фруктозе, 9шт/30г</t>
  </si>
  <si>
    <t>Козинаки из полбы с Имбирем и шиповником, 9шт/20г</t>
  </si>
  <si>
    <t>Вафли из полбы без сахара "Орех", 5шт/45г</t>
  </si>
  <si>
    <t>Условия сотрудничества:</t>
  </si>
  <si>
    <t>1. Поставки продукции отгружается по 100% предоплате;</t>
  </si>
  <si>
    <t>2. Оптовые цены при заказе от 5 000 руб;</t>
  </si>
  <si>
    <t>3. Работаем по договору поставки без НДС;</t>
  </si>
  <si>
    <t>4. В случае неоплаты счета в течение 3 (трех) рабочих дней с момента его выставления, продукция не считается зарезервированной, и счет может утратить свою актуальность.</t>
  </si>
  <si>
    <t xml:space="preserve">5. Претензии по отгруженному заказу принимаются в течении 3 дней с момента получения товара в ТК, доставки или самовывоза. </t>
  </si>
  <si>
    <r>
      <rPr>
        <b/>
        <sz val="11"/>
        <color theme="1"/>
        <rFont val="Calibri"/>
        <family val="2"/>
        <charset val="204"/>
        <scheme val="minor"/>
      </rPr>
      <t>6. Доставка по Москве и области при заказе до 50 000 руб:</t>
    </r>
    <r>
      <rPr>
        <sz val="11"/>
        <color theme="1"/>
        <rFont val="Calibri"/>
        <family val="2"/>
        <charset val="204"/>
        <scheme val="minor"/>
      </rPr>
      <t xml:space="preserve">
По Москве и МО до 5км за МКАД – 750 руб
По  Москве и МО от 5 км до 15км за МКАД – 1 500 руб
При заказе свыше 50 000 руб – до 15 км от МКАД бесплатно.
Разгрузка заказа (подъем на этаж) водителем оплачивается отдельно – 500 руб.</t>
    </r>
  </si>
  <si>
    <r>
      <rPr>
        <b/>
        <sz val="11"/>
        <color theme="1"/>
        <rFont val="Calibri"/>
        <family val="2"/>
        <charset val="204"/>
        <scheme val="minor"/>
      </rPr>
      <t>7. Отгрузка заказа в транспортную компанию:</t>
    </r>
    <r>
      <rPr>
        <sz val="11"/>
        <color theme="1"/>
        <rFont val="Calibri"/>
        <family val="2"/>
        <charset val="204"/>
        <scheme val="minor"/>
      </rPr>
      <t xml:space="preserve">
Доставка до терминалов ТК (СДЭК, ПЭК, КИТ, Деловые Линии) – бесплатно. 
До остальных ТК при заказе до 50 000 руб – 750 руб - по Москве и МО до 5км за МКАД. 
По  Москве и МО от 5 км до 15км за МКАД – 1 500 руб.
Заказ свыше 50 000 руб – бесплатно, если ТК находится по Москве и МО до 5км за МКАД.
Если ТК находится по  Москве и МО от 5 км до 15км за МКАД – 1 500 руб.
Стоимость и сроки доставки можно узнать на сайте выбранной транспортной компании. 
Мы заботимся о сохранности товара, поэтому по умолчанию обеспечиваем тщательную упаковку заказов. Однако для дополнительной безопасности рекомендуем клиентам выбирать перевозку в паллетном борту или с жесткой упаковкой. Ответственность за целостность груза после его сдачи в ТК несет транспортная компания, и претензии по повреждениям или дефектам предъявляются ей.
Благодарим за обращение в нашу компанию!
</t>
    </r>
  </si>
  <si>
    <t>па-гранат-90</t>
  </si>
  <si>
    <t>па-асе-90</t>
  </si>
  <si>
    <t>па-ко-150</t>
  </si>
  <si>
    <t>нг-па-шо-150</t>
  </si>
  <si>
    <t>зе-карам-180</t>
  </si>
  <si>
    <t>Адрес доставки (либо ТК и город)</t>
  </si>
  <si>
    <t>ВСЯ ИНФОРМАЦИЯ НИЖЕ К ЗАПОЛНЕНИЮ ОБЯЗАТЕЛЬНА:</t>
  </si>
  <si>
    <t>марм-фрабр-120</t>
  </si>
  <si>
    <t>18 месяцев</t>
  </si>
  <si>
    <t>мед-асс-150</t>
  </si>
  <si>
    <t>мед-лес-150</t>
  </si>
  <si>
    <t>мед-манго-150</t>
  </si>
  <si>
    <t>б-фкм-крафт-175</t>
  </si>
  <si>
    <t>95г</t>
  </si>
  <si>
    <t>б-смор-190</t>
  </si>
  <si>
    <t>Фруктово-ореховые палочки с Курагой и миндалем</t>
  </si>
  <si>
    <t>б-фкм-175</t>
  </si>
  <si>
    <t>б-фкч-крафт-175</t>
  </si>
  <si>
    <t>Конфета фруктово-ореховая с мёдом Ассорти в глазури (абрикос, лимон, яблоко,вишня, слива) 400г (от 15.05.2025)</t>
  </si>
  <si>
    <t>Мармелад натуральный на палочке ассорти (яблоко, абрикос, слива) 
Шоу-бокс, 420г (12х35шт в боксе) (от 26.05.2025)</t>
  </si>
  <si>
    <t>Мармелад пластовой малина-ежевика (от 10.06.2025)</t>
  </si>
  <si>
    <t>Мармелад пластовой яблоко-груша (от 10.06.2025)</t>
  </si>
  <si>
    <t>Мармелад яблочный натуральный Мишки (от 24.06.2025)</t>
  </si>
  <si>
    <t>Мармелад натуральный Апельсин без сахара</t>
  </si>
  <si>
    <t xml:space="preserve">рт-ма-160        </t>
  </si>
  <si>
    <t>Имя и телефон (контактное лицо)</t>
  </si>
  <si>
    <t>Желаемая дата отгрузки и комментарии</t>
  </si>
  <si>
    <t>ДОП. УСЛУГИ ОТ ТК (ДА/НЕТ, если ДА, то КАКИЕ)</t>
  </si>
  <si>
    <t>Мармелад натуральный Ассорти без сахара</t>
  </si>
  <si>
    <t>б-зм-140</t>
  </si>
  <si>
    <t>ПТИЧКА</t>
  </si>
  <si>
    <t xml:space="preserve">Белевские сладости </t>
  </si>
  <si>
    <t>Мармелэнд АКЦИЯ!</t>
  </si>
  <si>
    <t>ЭкоПастила АКЦИЯ!</t>
  </si>
  <si>
    <t>Коломчаночка АКЦИЯ!</t>
  </si>
  <si>
    <t>зе-апфр-250</t>
  </si>
  <si>
    <t>зе-насл-250</t>
  </si>
  <si>
    <t>зе-рай-250</t>
  </si>
  <si>
    <t xml:space="preserve">  Зефир Ассорти</t>
  </si>
  <si>
    <t xml:space="preserve">ЯБЛОЧНАЯ ПАСТИЛА </t>
  </si>
  <si>
    <t>ПОЛЕЗНЫЕ КОНФЕТЫ , ШОКОЛАДНЫЕ БОМБОЧКИ</t>
  </si>
  <si>
    <r>
      <t xml:space="preserve">Полезные конфеты Ассорти "От всей души" 
</t>
    </r>
    <r>
      <rPr>
        <sz val="15"/>
        <rFont val="Calibri"/>
        <family val="2"/>
        <charset val="204"/>
        <scheme val="minor"/>
      </rPr>
      <t xml:space="preserve">(Праздничная упаковка)                                                         </t>
    </r>
  </si>
  <si>
    <t>Фруктовый сыр Апельси/Грецкий орех/Черная смородина/
Имбирь</t>
  </si>
  <si>
    <t>Обрешетка (ДА/НЕТ)</t>
  </si>
  <si>
    <t>ДОСТАВКА от ТК до АДРЕСА (курьером) или до ТЕРМИНАЛА</t>
  </si>
  <si>
    <r>
      <rPr>
        <b/>
        <sz val="16"/>
        <color theme="1"/>
        <rFont val="Calibri"/>
        <family val="2"/>
        <charset val="204"/>
        <scheme val="minor"/>
      </rPr>
      <t>Отгрузка заказа в транспортную компанию:</t>
    </r>
    <r>
      <rPr>
        <sz val="16"/>
        <color theme="1"/>
        <rFont val="Calibri"/>
        <family val="2"/>
        <charset val="204"/>
        <scheme val="minor"/>
      </rPr>
      <t xml:space="preserve">
Заказы в транспортные компании </t>
    </r>
    <r>
      <rPr>
        <b/>
        <sz val="16"/>
        <color theme="1"/>
        <rFont val="Calibri"/>
        <family val="2"/>
        <charset val="204"/>
        <scheme val="minor"/>
      </rPr>
      <t>СДЭК, ПЭК, КИТ, Деловые Линии, Байкал Сервис, ЖелДорЭкспедиц</t>
    </r>
    <r>
      <rPr>
        <sz val="16"/>
        <color theme="1"/>
        <rFont val="Calibri"/>
        <family val="2"/>
        <charset val="204"/>
        <scheme val="minor"/>
      </rPr>
      <t xml:space="preserve">ия, </t>
    </r>
    <r>
      <rPr>
        <b/>
        <sz val="16"/>
        <color theme="1"/>
        <rFont val="Calibri"/>
        <family val="2"/>
        <charset val="204"/>
        <scheme val="minor"/>
      </rPr>
      <t xml:space="preserve">Возовоз и DPD
</t>
    </r>
    <r>
      <rPr>
        <sz val="16"/>
        <color theme="1"/>
        <rFont val="Calibri"/>
        <family val="2"/>
        <charset val="204"/>
        <scheme val="minor"/>
      </rPr>
      <t xml:space="preserve">отправляются из </t>
    </r>
    <r>
      <rPr>
        <b/>
        <sz val="16"/>
        <color theme="1"/>
        <rFont val="Calibri"/>
        <family val="2"/>
        <charset val="204"/>
        <scheme val="minor"/>
      </rPr>
      <t>г. Тула</t>
    </r>
    <r>
      <rPr>
        <sz val="16"/>
        <color theme="1"/>
        <rFont val="Calibri"/>
        <family val="2"/>
        <charset val="204"/>
        <scheme val="minor"/>
      </rPr>
      <t xml:space="preserve">. Доставка до терминалов указанных транспортных компаний осуществляется бесплатно.
Из </t>
    </r>
    <r>
      <rPr>
        <b/>
        <sz val="16"/>
        <color theme="1"/>
        <rFont val="Calibri"/>
        <family val="2"/>
        <charset val="204"/>
        <scheme val="minor"/>
      </rPr>
      <t>г. Москва</t>
    </r>
    <r>
      <rPr>
        <sz val="16"/>
        <color theme="1"/>
        <rFont val="Calibri"/>
        <family val="2"/>
        <charset val="204"/>
        <scheme val="minor"/>
      </rPr>
      <t xml:space="preserve"> отправляем заказы в те транспортные компании, которые отсутствуют в г. Туле: </t>
    </r>
    <r>
      <rPr>
        <b/>
        <sz val="16"/>
        <color theme="1"/>
        <rFont val="Calibri"/>
        <family val="2"/>
        <charset val="204"/>
        <scheme val="minor"/>
      </rPr>
      <t>Сократ, Азимут, Дельта,
ТриоСибирь, АэроГРУЗ, Стимул, Тройка и остальные</t>
    </r>
    <r>
      <rPr>
        <sz val="16"/>
        <color theme="1"/>
        <rFont val="Calibri"/>
        <family val="2"/>
        <charset val="204"/>
        <scheme val="minor"/>
      </rPr>
      <t xml:space="preserve">.
Доставка до терминала отгружаемых из </t>
    </r>
    <r>
      <rPr>
        <b/>
        <sz val="16"/>
        <color theme="1"/>
        <rFont val="Calibri"/>
        <family val="2"/>
        <charset val="204"/>
        <scheme val="minor"/>
      </rPr>
      <t>г. Москва - 750 руб</t>
    </r>
    <r>
      <rPr>
        <sz val="16"/>
        <color theme="1"/>
        <rFont val="Calibri"/>
        <family val="2"/>
        <charset val="204"/>
        <scheme val="minor"/>
      </rPr>
      <t xml:space="preserve">.
Заказ свыше 50 000 руб – доставка до терминала ТК бесплатно.
</t>
    </r>
    <r>
      <rPr>
        <b/>
        <sz val="16"/>
        <color theme="1"/>
        <rFont val="Calibri"/>
        <family val="2"/>
        <charset val="204"/>
        <scheme val="minor"/>
      </rPr>
      <t>Стоимость и сроки доставки</t>
    </r>
    <r>
      <rPr>
        <sz val="16"/>
        <color theme="1"/>
        <rFont val="Calibri"/>
        <family val="2"/>
        <charset val="204"/>
        <scheme val="minor"/>
      </rPr>
      <t xml:space="preserve"> можно узнать на сайте выбранной транспортной компании. 
Мы заботимся о сохранности товара, поэтому по умолчанию обеспечиваем тщательную упаковку заказов. Однако для дополнительной безопасности </t>
    </r>
    <r>
      <rPr>
        <b/>
        <sz val="16"/>
        <color theme="1"/>
        <rFont val="Calibri"/>
        <family val="2"/>
        <charset val="204"/>
        <scheme val="minor"/>
      </rPr>
      <t>рекомендуем</t>
    </r>
    <r>
      <rPr>
        <sz val="16"/>
        <color theme="1"/>
        <rFont val="Calibri"/>
        <family val="2"/>
        <charset val="204"/>
        <scheme val="minor"/>
      </rPr>
      <t xml:space="preserve"> клиентам выбирать перевозку в </t>
    </r>
    <r>
      <rPr>
        <b/>
        <sz val="16"/>
        <color theme="1"/>
        <rFont val="Calibri"/>
        <family val="2"/>
        <charset val="204"/>
        <scheme val="minor"/>
      </rPr>
      <t>паллетном борту или с жесткой упаковкой</t>
    </r>
    <r>
      <rPr>
        <sz val="16"/>
        <color theme="1"/>
        <rFont val="Calibri"/>
        <family val="2"/>
        <charset val="204"/>
        <scheme val="minor"/>
      </rPr>
      <t xml:space="preserve">. Ответственность за целостность груза после его сдачи в ТК несет транспортная компания, и претензии по повреждениям
или дефектам предъявляются ей.
</t>
    </r>
    <r>
      <rPr>
        <b/>
        <sz val="16"/>
        <color theme="1"/>
        <rFont val="Calibri"/>
        <family val="2"/>
        <charset val="204"/>
        <scheme val="minor"/>
      </rPr>
      <t>Просьба все пожелания по ТК (обрешетка, доп. услуги, доставка до адреса) указывать в разделе заявки заказа. Ознакомиться в идами доп. услуг ТК можно во вкладах данного файла.</t>
    </r>
    <r>
      <rPr>
        <sz val="16"/>
        <color theme="1"/>
        <rFont val="Calibri"/>
        <family val="2"/>
        <charset val="204"/>
        <scheme val="minor"/>
      </rPr>
      <t xml:space="preserve">
</t>
    </r>
  </si>
  <si>
    <t>ваф-шокгл2-312</t>
  </si>
  <si>
    <t>312г</t>
  </si>
  <si>
    <t>ваф-шок2-324</t>
  </si>
  <si>
    <t>324г</t>
  </si>
  <si>
    <t>ваф-абр-300</t>
  </si>
  <si>
    <t>ваф-мор-300</t>
  </si>
  <si>
    <t>ваф-чернфин-300</t>
  </si>
  <si>
    <t>ваф-черн-300</t>
  </si>
  <si>
    <t>вафбг-абты-210</t>
  </si>
  <si>
    <t>вафбг-абче-210</t>
  </si>
  <si>
    <t>вафбг-аат-210</t>
  </si>
  <si>
    <t>вафбг-моаб-210</t>
  </si>
  <si>
    <t>вафбг-фин-210</t>
  </si>
  <si>
    <t>вафбг-чефин-210</t>
  </si>
  <si>
    <t>вафбг-че-210</t>
  </si>
  <si>
    <t>пан-фит-200</t>
  </si>
  <si>
    <t>Вастеэко</t>
  </si>
  <si>
    <t xml:space="preserve"> </t>
  </si>
  <si>
    <t xml:space="preserve"> Полезные конфеты "Ассорти"</t>
  </si>
  <si>
    <t>Набор №1 "Полезный подарок" (полезные конфеты Ассорти 150г, натуральный мармелад 160г)</t>
  </si>
  <si>
    <t>Мармелад фруктовый Яблочный с корицей</t>
  </si>
  <si>
    <t>нг-ма-як-110</t>
  </si>
  <si>
    <t>Мармелад фруктовый малина-лимон</t>
  </si>
  <si>
    <t>нг-ма-мл-110</t>
  </si>
  <si>
    <t xml:space="preserve">Мармелад фруктовый Черная смородина </t>
  </si>
  <si>
    <t>нг-ма-мс-110</t>
  </si>
  <si>
    <t>Мармелад яблочн. натур. Мишки (НГ упаковка)</t>
  </si>
  <si>
    <t>80г</t>
  </si>
  <si>
    <t>нг-ну-км-80</t>
  </si>
  <si>
    <t>нг-ну-лм-80</t>
  </si>
  <si>
    <t>Нуга с апельсином</t>
  </si>
  <si>
    <t>нг-ну-ап-140</t>
  </si>
  <si>
    <t>Нуга с малиной</t>
  </si>
  <si>
    <t>нг-ну-мал-140</t>
  </si>
  <si>
    <t>Пастила безе-лимон</t>
  </si>
  <si>
    <t>2 месяца</t>
  </si>
  <si>
    <t>нг-па-бл-150</t>
  </si>
  <si>
    <t>Пастила шоколадная с малиной</t>
  </si>
  <si>
    <t>нг-па-шм-150</t>
  </si>
  <si>
    <t>Новогодний набор 1 (пастила пряная, пастила шоколадная)</t>
  </si>
  <si>
    <t>наб-1-300</t>
  </si>
  <si>
    <t>наб-2-300</t>
  </si>
  <si>
    <t>наб-3-250</t>
  </si>
  <si>
    <t>наб-5-250</t>
  </si>
  <si>
    <t>Детский подарок "Котёнок/Зайка" (натуральный мармелад 
жевательный 60г, конфеты Белевская птичка - 4 шт, пастила 
ломтиками - 4 шт, суфле без сахара - 4 шт, смоква - 2 шт)</t>
  </si>
  <si>
    <t>330г</t>
  </si>
  <si>
    <t>Детский подарок "Мешочек добра" (натуральный мармелад 
жевательный 60г, конфеты Белевская птичка - 4 шт, пастила 
ломтиками - 4 шт, суфле без сахара - 4 шт, смоква - 2 шт)
цвета мешочков в ассортименте!</t>
  </si>
  <si>
    <t>наб-мд-313</t>
  </si>
  <si>
    <t>Новогодний подарок "Сказачное настроение" (помадка классиечская - 165г, шербет молочно-ореховый - 200г, натуральный мармелад - 160г, смоква - 2 шт, 60г)
цвета мешочков в ассортименте!</t>
  </si>
  <si>
    <t>585г</t>
  </si>
  <si>
    <t>нп-сч-585</t>
  </si>
  <si>
    <t>Новогодний подарок "Новогоднее Чудо" (зефир в шоколаде - 155г, 
гозинаки - 210г, яблочный сыр - 120г, белевская пастила бс - 100г)</t>
  </si>
  <si>
    <t>нп-нч-585</t>
  </si>
  <si>
    <t>1г</t>
  </si>
  <si>
    <t>Пакет на жестком дне 14*22*70 (цвета в ассортименте)</t>
  </si>
  <si>
    <t>20г</t>
  </si>
  <si>
    <t>бант</t>
  </si>
  <si>
    <t>Бант шар голография 30*110 (цвета в ассортименте)</t>
  </si>
  <si>
    <t>2г</t>
  </si>
  <si>
    <t>НОВОГОДНЕЕ ПРЕДЛОЖЕНИЕ 2026!</t>
  </si>
  <si>
    <t>Набор 2 "Полезный бокс" (пастила 100г, суфле 150г, мармелад 160г, хрустики 250г, ломтики из пастилы 150г, жеватель. мармелад 60г, смоква 30г-3шт)</t>
  </si>
  <si>
    <t>960г</t>
  </si>
  <si>
    <t>наб-пб-960</t>
  </si>
  <si>
    <t>Экопастила</t>
  </si>
  <si>
    <t>Новогодний набор 2 (пастила шоколадная, помадка молочно 
ванильная)</t>
  </si>
  <si>
    <t>Новогодний набор 3 (нуга с апельсином, мармелад яблочный 
с корицей)</t>
  </si>
  <si>
    <t>Новогодний набор 5 (нуга с малиной, мармелад с черной 
смородиной)</t>
  </si>
  <si>
    <r>
      <t xml:space="preserve">Зефир манго-маракуйя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</si>
  <si>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Медофеты суфле ассорти йогурт/курага/чернослив/мёд в шоколаде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</si>
  <si>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Медофеты суфле с лесной клубникой в шоколаде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</si>
  <si>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>Медофеты суфле ассорти манго маракуйя/лесная клубника</t>
    </r>
    <r>
      <rPr>
        <sz val="15"/>
        <color rgb="FFFF0000"/>
        <rFont val="Calibri"/>
        <family val="2"/>
        <charset val="204"/>
        <scheme val="minor"/>
      </rPr>
      <t xml:space="preserve"> НОВИНКА</t>
    </r>
  </si>
  <si>
    <r>
      <t>Пастила медовая с Черной смородиной</t>
    </r>
    <r>
      <rPr>
        <sz val="15"/>
        <color rgb="FFFF0000"/>
        <rFont val="Calibri"/>
        <family val="2"/>
        <charset val="204"/>
        <scheme val="minor"/>
      </rPr>
      <t xml:space="preserve"> НОВИНКА</t>
    </r>
  </si>
  <si>
    <r>
      <t xml:space="preserve">Фруктово-ореховые палочки с Курагой и миндалем, КРАФТ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</si>
  <si>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Фруктово-ореховые палочки с Черносливом и грецким орехом, КРАФТ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</si>
  <si>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Энергетический фитнес-десерт. Панфорте, Без сахара, 0,200г (25г х 8шт)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</si>
  <si>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Вафли. Безглютеновые. Чернослив без сахара, 21г/10шт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</si>
  <si>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Вафли. Безглютеновые. Чернослив-Финик без сахара, 21г/10шт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</si>
  <si>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Вафли. Безглютеновые. Финик без сахара, 21г/10шт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</si>
  <si>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Вафли. Безглютеновые. Морковь-Абрикос без сахара, 21г/10шт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</si>
  <si>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Вафли. Безглютеновые. Апельсин-Абрикос-Тыква без сахара, 21г/10шт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</si>
  <si>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Вафли. Безглютеновые. Абрикос-Чернослив без сахара, 21г/10шт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</si>
  <si>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Вафли. Безглютеновые. Абрикос-Тыква без сахара, 21г/10шт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</si>
  <si>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Козинаки из полбы с Какао, 9шт/20г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</si>
  <si>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 в молочном шоколаде без сахара "Ваффин из полбы двойной шоколад", 12шт/27гр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</si>
  <si>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 в горьком шоколаде без сахара "Ваффин из полбы двойной шоколад", 12шт/26гр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</si>
  <si>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 из полбы без сахара "Чернослив", 10шт/30г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</si>
  <si>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 из полбы без сахара "Чернослив и финик", 10шт/30г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</si>
  <si>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 из полбы без сахара "Морковь-тыква", 10шт/30г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</si>
  <si>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 из полбы без сахара "Абрикос", 10шт/30г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</si>
  <si>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Пастила кофейная </t>
    </r>
    <r>
      <rPr>
        <sz val="15"/>
        <color rgb="FFFF0000"/>
        <rFont val="Calibri"/>
        <family val="2"/>
        <charset val="204"/>
        <scheme val="minor"/>
      </rPr>
      <t xml:space="preserve"> НОВИНКА</t>
    </r>
  </si>
  <si>
    <r>
      <t xml:space="preserve">Пастила шоколадная 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</si>
  <si>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Пастила А+С+Е </t>
    </r>
    <r>
      <rPr>
        <sz val="15"/>
        <color rgb="FFFF0000"/>
        <rFont val="Calibri"/>
        <family val="2"/>
        <charset val="204"/>
        <scheme val="minor"/>
      </rPr>
      <t xml:space="preserve"> НОВИНКА</t>
    </r>
  </si>
  <si>
    <r>
      <t xml:space="preserve">Пастила гранат 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</si>
  <si>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Зефир с карамелью 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</si>
  <si>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Мармелад фруктовый Абрикосовый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</si>
  <si>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зефир в шоколаде «Апельсиновый фреш»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</si>
  <si>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Зефир в шоколаде «Ванильное наслаждение»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</si>
  <si>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зефир в шоколаде «Райские яблочки»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</si>
  <si>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>Зефир  "Клюква"</t>
    </r>
    <r>
      <rPr>
        <sz val="15"/>
        <color rgb="FFFF0000"/>
        <rFont val="Calibri"/>
        <family val="2"/>
        <charset val="204"/>
        <scheme val="minor"/>
      </rPr>
      <t xml:space="preserve"> </t>
    </r>
    <r>
      <rPr>
        <sz val="15"/>
        <color rgb="FF002060"/>
        <rFont val="Calibri"/>
        <family val="2"/>
        <charset val="204"/>
        <scheme val="minor"/>
      </rPr>
      <t>БЕЗ САХАРА</t>
    </r>
  </si>
  <si>
    <r>
      <t xml:space="preserve">Зефир "Крем-брюле" </t>
    </r>
    <r>
      <rPr>
        <sz val="15"/>
        <color rgb="FF002060"/>
        <rFont val="Calibri"/>
        <family val="2"/>
        <charset val="204"/>
        <scheme val="minor"/>
      </rPr>
      <t>БЕЗ САХАРА</t>
    </r>
  </si>
  <si>
    <r>
      <t xml:space="preserve">Белёвская пастила </t>
    </r>
    <r>
      <rPr>
        <sz val="15"/>
        <color rgb="FF002060"/>
        <rFont val="Calibri"/>
        <family val="2"/>
        <charset val="204"/>
        <scheme val="minor"/>
      </rPr>
      <t>БЕЗ САХАРА</t>
    </r>
    <r>
      <rPr>
        <sz val="15"/>
        <rFont val="Calibri"/>
        <family val="2"/>
        <charset val="204"/>
        <scheme val="minor"/>
      </rPr>
      <t xml:space="preserve"> "Ассорти ягодное 7 вкусов" </t>
    </r>
  </si>
  <si>
    <r>
      <t>Белёвская пастила Яблочная</t>
    </r>
    <r>
      <rPr>
        <sz val="15"/>
        <color rgb="FF002060"/>
        <rFont val="Calibri"/>
        <family val="2"/>
        <charset val="204"/>
        <scheme val="minor"/>
      </rPr>
      <t xml:space="preserve"> БЕЗ САХАРА</t>
    </r>
  </si>
  <si>
    <r>
      <t xml:space="preserve">Белёвская пастила с Вишней </t>
    </r>
    <r>
      <rPr>
        <sz val="15"/>
        <color rgb="FF002060"/>
        <rFont val="Calibri"/>
        <family val="2"/>
        <charset val="204"/>
        <scheme val="minor"/>
      </rPr>
      <t>БЕЗ САХАРА</t>
    </r>
  </si>
  <si>
    <r>
      <t>Белёвская пастила с Клюквой</t>
    </r>
    <r>
      <rPr>
        <sz val="15"/>
        <color rgb="FF002060"/>
        <rFont val="Calibri"/>
        <family val="2"/>
        <charset val="204"/>
        <scheme val="minor"/>
      </rPr>
      <t xml:space="preserve"> БЕЗ САХАРА</t>
    </r>
  </si>
  <si>
    <r>
      <t>Белёвская пастила с Малиной</t>
    </r>
    <r>
      <rPr>
        <sz val="15"/>
        <color rgb="FF002060"/>
        <rFont val="Calibri"/>
        <family val="2"/>
        <charset val="204"/>
        <scheme val="minor"/>
      </rPr>
      <t xml:space="preserve"> БЕЗ САХАРА</t>
    </r>
  </si>
  <si>
    <r>
      <t xml:space="preserve">Белёвская пастила Черной смородиной </t>
    </r>
    <r>
      <rPr>
        <sz val="15"/>
        <color rgb="FF002060"/>
        <rFont val="Calibri"/>
        <family val="2"/>
        <charset val="204"/>
        <scheme val="minor"/>
      </rPr>
      <t>БЕЗ САХАРА</t>
    </r>
  </si>
  <si>
    <t>жм-миш-60</t>
  </si>
  <si>
    <r>
      <t xml:space="preserve">Пастила "Маленькие радости" с клубникой, бананом и мёдом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</si>
  <si>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Пастила "Маленькие радости" с манго, яблоком и медом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</si>
  <si>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Пастила "Маленькие радости" с черешней и медом </t>
    </r>
    <r>
      <rPr>
        <sz val="15"/>
        <color rgb="FFFF0000"/>
        <rFont val="Calibri"/>
        <family val="2"/>
        <charset val="204"/>
        <scheme val="minor"/>
      </rPr>
      <t>НОВИНКА</t>
    </r>
  </si>
  <si>
    <t>б-мр-клу-95</t>
  </si>
  <si>
    <t>б-мр-ман-95</t>
  </si>
  <si>
    <t>б-мр-чер-95</t>
  </si>
  <si>
    <t>нг-яс-клю-120</t>
  </si>
  <si>
    <t>нг-яс-грор-120</t>
  </si>
  <si>
    <t>нг-яс-кк-120</t>
  </si>
  <si>
    <t>нг-яс-кгр-120</t>
  </si>
  <si>
    <t>НГ Яблочный сыр с клюквой</t>
  </si>
  <si>
    <t>НГ Яблочный сыр с грецким орехом</t>
  </si>
  <si>
    <t>НГ Яблочный сыр с корицей и курагой</t>
  </si>
  <si>
    <t>НГ Яблочный сыр с корицей и грецким орехом</t>
  </si>
  <si>
    <t>нг-мм-155</t>
  </si>
  <si>
    <t>наб-кз-330</t>
  </si>
  <si>
    <t>меш-30-20</t>
  </si>
  <si>
    <t>Мешочек 20х30</t>
  </si>
  <si>
    <t>меш-35-25</t>
  </si>
  <si>
    <t>пакет</t>
  </si>
  <si>
    <t>Мешочек 25*35</t>
  </si>
  <si>
    <t>коз-како-270</t>
  </si>
  <si>
    <t>Коломчаночка НГ</t>
  </si>
  <si>
    <t>Сборные подарки НГ</t>
  </si>
  <si>
    <t>зе-клслбс-800</t>
  </si>
  <si>
    <t>зе-вишкоктбс-800</t>
  </si>
  <si>
    <t>от 27 октября 2025 г.</t>
  </si>
  <si>
    <t>ПЭК - https://pecom.ru/upakovka/</t>
  </si>
  <si>
    <r>
      <rPr>
        <b/>
        <sz val="14"/>
        <color rgb="FFFF0000"/>
        <rFont val="Calibri"/>
        <family val="2"/>
        <charset val="204"/>
        <scheme val="minor"/>
      </rPr>
      <t xml:space="preserve">РАССЧИТАТЬ СТОИМОСТЬ </t>
    </r>
    <r>
      <rPr>
        <sz val="14"/>
        <color rgb="FFFF0000"/>
        <rFont val="Calibri"/>
        <family val="2"/>
        <charset val="204"/>
        <scheme val="minor"/>
      </rPr>
      <t>- https://pecom.ru/services-are/shipping-request/</t>
    </r>
  </si>
  <si>
    <r>
      <rPr>
        <b/>
        <u/>
        <sz val="14"/>
        <color rgb="FFFF0000"/>
        <rFont val="Calibri"/>
        <family val="2"/>
        <charset val="204"/>
      </rPr>
      <t>РАССЧИТАТЬ СТОИМОСТЬ</t>
    </r>
    <r>
      <rPr>
        <u/>
        <sz val="14"/>
        <color rgb="FFFF0000"/>
        <rFont val="Calibri"/>
        <family val="2"/>
        <charset val="204"/>
      </rPr>
      <t xml:space="preserve"> - https://pecom.ru/services-are/shipping-request/</t>
    </r>
  </si>
  <si>
    <t>ДЕЛОВЫЕ ЛИНИИ - https://www.dellin.ru/package/</t>
  </si>
  <si>
    <t xml:space="preserve">БАЙКАЛ СЕРВИС - </t>
  </si>
  <si>
    <t>https://lk.baikalsr.ru/lk/requests/calculator</t>
  </si>
  <si>
    <t>КИТ - https://tk-kit.ru/delivery-services/cargo/packing</t>
  </si>
  <si>
    <t xml:space="preserve"> Натуральный мармелад жевательный Мишки</t>
  </si>
  <si>
    <r>
      <t xml:space="preserve">Зефир "Клубника со сливками"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</si>
  <si>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Зефир "Вишневый коктейль"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</si>
  <si>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Конфеты ШокоЛеди с начинкой трюфельный крем                        </t>
    </r>
    <r>
      <rPr>
        <b/>
        <sz val="15"/>
        <color rgb="FFFF0000"/>
        <rFont val="Calibri"/>
        <family val="2"/>
        <charset val="204"/>
        <scheme val="minor"/>
      </rPr>
      <t>ОЛЕНИ-ЕЛОЧКИ</t>
    </r>
  </si>
  <si>
    <r>
      <t xml:space="preserve">Конфеты ШокоЛеди с начинкой трюфельный крем                        </t>
    </r>
    <r>
      <rPr>
        <b/>
        <sz val="15"/>
        <color rgb="FFFF0000"/>
        <rFont val="Calibri"/>
        <family val="2"/>
        <charset val="204"/>
        <scheme val="minor"/>
      </rPr>
      <t>ТРИ СНЕГОВИКА</t>
    </r>
  </si>
  <si>
    <r>
      <t xml:space="preserve">Конфеты ШокоЛеди с начинкой трюфельный крем              </t>
    </r>
    <r>
      <rPr>
        <b/>
        <sz val="15"/>
        <color rgb="FFFF0000"/>
        <rFont val="Calibri"/>
        <family val="2"/>
        <charset val="204"/>
        <scheme val="minor"/>
      </rPr>
      <t>КРАСНЫЕ ШАРЫ</t>
    </r>
  </si>
  <si>
    <r>
      <t xml:space="preserve">Конфеты ШокоЛеди с начинкой трюфельный крем               </t>
    </r>
    <r>
      <rPr>
        <b/>
        <sz val="15"/>
        <color rgb="FFFF0000"/>
        <rFont val="Calibri"/>
        <family val="2"/>
        <charset val="204"/>
        <scheme val="minor"/>
      </rPr>
      <t>ЗОЛОТОЙ ПОДАРОК</t>
    </r>
  </si>
  <si>
    <r>
      <t xml:space="preserve">Подарочный набор конфет "Collection" с кремовыми начинками (с шоколадным, вишневым и ореховым вкусами) "Карусель вкуса" </t>
    </r>
    <r>
      <rPr>
        <b/>
        <sz val="15"/>
        <color rgb="FFFF0000"/>
        <rFont val="Calibri"/>
        <family val="2"/>
        <charset val="204"/>
        <scheme val="minor"/>
      </rPr>
      <t>КРАСНЫЙ</t>
    </r>
  </si>
  <si>
    <r>
      <t xml:space="preserve">Подарочный набор конфет "Collection" с кремовыми начинками (с шоколадным, вишневым и ореховым вкусами) "Карусель вкуса" </t>
    </r>
    <r>
      <rPr>
        <b/>
        <sz val="15"/>
        <color rgb="FFFF0000"/>
        <rFont val="Calibri"/>
        <family val="2"/>
        <charset val="204"/>
        <scheme val="minor"/>
      </rPr>
      <t>СИНИЙ</t>
    </r>
  </si>
  <si>
    <t>шмол-клю-80</t>
  </si>
  <si>
    <t>шмол-клу-80</t>
  </si>
  <si>
    <t>шмол-мал-80</t>
  </si>
  <si>
    <r>
      <t xml:space="preserve">Шоколад молочный с добавлением кусочков сушеной вишни </t>
    </r>
    <r>
      <rPr>
        <b/>
        <sz val="15"/>
        <color rgb="FFFF0000"/>
        <rFont val="Calibri"/>
        <family val="2"/>
        <charset val="204"/>
        <scheme val="minor"/>
      </rPr>
      <t>ЕЛОЧКА</t>
    </r>
  </si>
  <si>
    <t>шмол-виш-80</t>
  </si>
  <si>
    <t>шбел-мал-80</t>
  </si>
  <si>
    <t>шбел-клу-80</t>
  </si>
  <si>
    <r>
      <t xml:space="preserve">Шоколад молочный с добавлением кусочков сушеной клубники </t>
    </r>
    <r>
      <rPr>
        <b/>
        <sz val="15"/>
        <color rgb="FFFF0000"/>
        <rFont val="Calibri"/>
        <family val="2"/>
        <charset val="204"/>
        <scheme val="minor"/>
      </rPr>
      <t>ЕЛОЧКА</t>
    </r>
  </si>
  <si>
    <r>
      <t xml:space="preserve">Шоколад молочный с добавлением кусочков сушеной малины </t>
    </r>
    <r>
      <rPr>
        <b/>
        <sz val="15"/>
        <color rgb="FFFF0000"/>
        <rFont val="Calibri"/>
        <family val="2"/>
        <charset val="204"/>
        <scheme val="minor"/>
      </rPr>
      <t>ЕЛОЧКА</t>
    </r>
  </si>
  <si>
    <r>
      <t xml:space="preserve">Шоколад молочный с добавлением кусочков сушеной клюквы </t>
    </r>
    <r>
      <rPr>
        <b/>
        <sz val="15"/>
        <color rgb="FFFF0000"/>
        <rFont val="Calibri"/>
        <family val="2"/>
        <charset val="204"/>
        <scheme val="minor"/>
      </rPr>
      <t>ЕЛОЧКА</t>
    </r>
  </si>
  <si>
    <r>
      <t xml:space="preserve">Шоколад белый с добавлением кусочков сушеной малины </t>
    </r>
    <r>
      <rPr>
        <b/>
        <sz val="15"/>
        <color rgb="FFFF0000"/>
        <rFont val="Calibri"/>
        <family val="2"/>
        <charset val="204"/>
        <scheme val="minor"/>
      </rPr>
      <t>ЕЛОЧКА</t>
    </r>
  </si>
  <si>
    <r>
      <t xml:space="preserve">Шоколад белый с добавлением кусочков сушеной клубники </t>
    </r>
    <r>
      <rPr>
        <b/>
        <sz val="15"/>
        <color rgb="FFFF0000"/>
        <rFont val="Calibri"/>
        <family val="2"/>
        <charset val="204"/>
        <scheme val="minor"/>
      </rPr>
      <t>ЕЛОЧКА</t>
    </r>
  </si>
  <si>
    <t>ШОКОЛАДНЫЕ ПОДАРКИ</t>
  </si>
  <si>
    <t>кон-зол-150</t>
  </si>
  <si>
    <t>кон-кра-150</t>
  </si>
  <si>
    <t>кон-сне-150</t>
  </si>
  <si>
    <t>кон-оле-150</t>
  </si>
  <si>
    <t>наб-крас-180</t>
  </si>
  <si>
    <t>наб-син-180</t>
  </si>
  <si>
    <t>Нуга с миндальным печеньем</t>
  </si>
  <si>
    <t>нг-ну-минп-140</t>
  </si>
  <si>
    <t>Пастила апельсиновая</t>
  </si>
  <si>
    <t>нг-па-ап-150</t>
  </si>
  <si>
    <t>Пастила пряная</t>
  </si>
  <si>
    <t>нг-па-прян-150</t>
  </si>
  <si>
    <t>Пастила шоколадная</t>
  </si>
  <si>
    <t>нг-па-ш-150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</si>
</sst>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&quot;р.&quot;_-;\-* #,##0.00&quot;р.&quot;_-;_-* &quot;-&quot;??&quot;р.&quot;_-;_-@_-"/>
  </numFmts>
  <fonts count="6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6" tint="-0.249977111117893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i/>
      <sz val="16"/>
      <color rgb="FFFF0000"/>
      <name val="Calibri"/>
      <family val="2"/>
      <charset val="204"/>
      <scheme val="minor"/>
    </font>
    <font>
      <sz val="8"/>
      <name val="Arial"/>
      <family val="2"/>
    </font>
    <font>
      <sz val="16"/>
      <color rgb="FFFF0000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sz val="15"/>
      <color rgb="FFFF0000"/>
      <name val="Calibri"/>
      <family val="2"/>
      <charset val="204"/>
      <scheme val="minor"/>
    </font>
    <font>
      <sz val="15"/>
      <color rgb="FFFF0000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sz val="15"/>
      <color indexed="8"/>
      <name val="Calibri"/>
      <family val="2"/>
      <charset val="204"/>
      <scheme val="minor"/>
    </font>
    <font>
      <sz val="15"/>
      <color theme="6" tint="-0.249977111117893"/>
      <name val="Calibri"/>
      <family val="2"/>
      <charset val="204"/>
      <scheme val="minor"/>
    </font>
    <font>
      <b/>
      <sz val="15"/>
      <color theme="0"/>
      <name val="Calibri"/>
      <family val="2"/>
      <charset val="204"/>
      <scheme val="minor"/>
    </font>
    <font>
      <sz val="15"/>
      <color rgb="FF000000"/>
      <name val="Calibri"/>
      <family val="2"/>
      <charset val="204"/>
      <scheme val="minor"/>
    </font>
    <font>
      <b/>
      <sz val="15"/>
      <color rgb="FF000000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sz val="16"/>
      <color rgb="FF66330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b/>
      <u/>
      <sz val="16"/>
      <color theme="0"/>
      <name val="Calibri"/>
      <family val="2"/>
      <charset val="204"/>
    </font>
    <font>
      <b/>
      <u/>
      <sz val="16"/>
      <color theme="1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u/>
      <sz val="16"/>
      <color theme="0"/>
      <name val="Calibri"/>
      <family val="2"/>
      <charset val="204"/>
      <scheme val="minor"/>
    </font>
    <font>
      <u/>
      <sz val="16"/>
      <color theme="0"/>
      <name val="Calibri"/>
      <family val="2"/>
      <charset val="204"/>
    </font>
    <font>
      <sz val="16"/>
      <color rgb="FFCC0000"/>
      <name val="Calibri"/>
      <family val="2"/>
      <charset val="204"/>
      <scheme val="minor"/>
    </font>
    <font>
      <u/>
      <sz val="16"/>
      <color theme="1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i/>
      <sz val="40"/>
      <color theme="1"/>
      <name val="Calibri"/>
      <family val="2"/>
      <charset val="204"/>
      <scheme val="minor"/>
    </font>
    <font>
      <sz val="15"/>
      <color rgb="FF00206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u/>
      <sz val="14"/>
      <color rgb="FFFF0000"/>
      <name val="Calibri"/>
      <family val="2"/>
      <charset val="204"/>
    </font>
    <font>
      <b/>
      <u/>
      <sz val="14"/>
      <color rgb="FFFF0000"/>
      <name val="Calibri"/>
      <family val="2"/>
      <charset val="204"/>
    </font>
    <font>
      <b/>
      <u/>
      <sz val="14"/>
      <color theme="1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3DBF3"/>
        <bgColor indexed="64"/>
      </patternFill>
    </fill>
    <fill>
      <patternFill patternType="solid">
        <fgColor rgb="FFD4D0CC"/>
        <bgColor indexed="64"/>
      </patternFill>
    </fill>
    <fill>
      <patternFill patternType="solid">
        <fgColor rgb="FFFFF0D5"/>
        <bgColor indexed="64"/>
      </patternFill>
    </fill>
    <fill>
      <patternFill patternType="solid">
        <fgColor rgb="FF95D48C"/>
        <bgColor indexed="64"/>
      </patternFill>
    </fill>
    <fill>
      <patternFill patternType="solid">
        <fgColor rgb="FF87CEE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10" fillId="0" borderId="0"/>
    <xf numFmtId="0" fontId="12" fillId="0" borderId="0"/>
    <xf numFmtId="0" fontId="11" fillId="0" borderId="0"/>
    <xf numFmtId="0" fontId="28" fillId="0" borderId="0" applyNumberFormat="0" applyFill="0" applyBorder="0" applyAlignment="0" applyProtection="0"/>
    <xf numFmtId="0" fontId="30" fillId="0" borderId="0"/>
  </cellStyleXfs>
  <cellXfs count="89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29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2" fontId="0" fillId="0" borderId="28" xfId="0" applyNumberFormat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left" vertical="center"/>
      <protection locked="0"/>
    </xf>
    <xf numFmtId="2" fontId="0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2" fontId="14" fillId="2" borderId="28" xfId="0" applyNumberFormat="1" applyFont="1" applyFill="1" applyBorder="1" applyAlignment="1" applyProtection="1">
      <alignment horizontal="center" vertical="center"/>
      <protection hidden="1"/>
    </xf>
    <xf numFmtId="2" fontId="14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Border="1" applyProtection="1"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0" fillId="0" borderId="53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164" fontId="26" fillId="2" borderId="2" xfId="0" applyNumberFormat="1" applyFont="1" applyFill="1" applyBorder="1" applyAlignment="1" applyProtection="1">
      <alignment vertical="center"/>
      <protection hidden="1"/>
    </xf>
    <xf numFmtId="0" fontId="21" fillId="0" borderId="2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57" xfId="0" applyFont="1" applyBorder="1" applyAlignment="1">
      <alignment vertical="center"/>
    </xf>
    <xf numFmtId="0" fontId="3" fillId="0" borderId="0" xfId="0" applyFont="1" applyFill="1" applyProtection="1">
      <protection locked="0"/>
    </xf>
    <xf numFmtId="0" fontId="24" fillId="0" borderId="29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17" fillId="0" borderId="0" xfId="0" applyFont="1" applyFill="1" applyAlignment="1" applyProtection="1">
      <alignment vertical="center"/>
      <protection locked="0"/>
    </xf>
    <xf numFmtId="0" fontId="24" fillId="0" borderId="29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16" fillId="0" borderId="53" xfId="0" applyFont="1" applyBorder="1" applyAlignment="1" applyProtection="1">
      <alignment horizontal="center" vertical="center"/>
      <protection locked="0"/>
    </xf>
    <xf numFmtId="0" fontId="13" fillId="0" borderId="0" xfId="0" applyFont="1"/>
    <xf numFmtId="0" fontId="0" fillId="0" borderId="0" xfId="0" applyAlignment="1">
      <alignment wrapText="1"/>
    </xf>
    <xf numFmtId="0" fontId="34" fillId="3" borderId="30" xfId="0" applyFont="1" applyFill="1" applyBorder="1" applyAlignment="1">
      <alignment horizontal="left" vertical="center" indent="1"/>
    </xf>
    <xf numFmtId="0" fontId="32" fillId="3" borderId="18" xfId="0" applyFont="1" applyFill="1" applyBorder="1" applyAlignment="1">
      <alignment horizontal="center" vertical="center"/>
    </xf>
    <xf numFmtId="0" fontId="34" fillId="3" borderId="17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/>
    </xf>
    <xf numFmtId="0" fontId="32" fillId="3" borderId="33" xfId="0" applyFont="1" applyFill="1" applyBorder="1" applyAlignment="1">
      <alignment horizontal="center" vertical="center"/>
    </xf>
    <xf numFmtId="0" fontId="34" fillId="3" borderId="23" xfId="0" applyFont="1" applyFill="1" applyBorder="1" applyAlignment="1" applyProtection="1">
      <alignment horizontal="center" vertical="center"/>
      <protection locked="0"/>
    </xf>
    <xf numFmtId="2" fontId="35" fillId="3" borderId="18" xfId="2" applyNumberFormat="1" applyFont="1" applyFill="1" applyBorder="1" applyAlignment="1" applyProtection="1">
      <alignment horizontal="center" vertical="center"/>
      <protection hidden="1"/>
    </xf>
    <xf numFmtId="2" fontId="32" fillId="3" borderId="17" xfId="2" applyNumberFormat="1" applyFont="1" applyFill="1" applyBorder="1" applyAlignment="1" applyProtection="1">
      <alignment horizontal="center" vertical="center"/>
      <protection hidden="1"/>
    </xf>
    <xf numFmtId="0" fontId="32" fillId="3" borderId="18" xfId="0" applyFont="1" applyFill="1" applyBorder="1" applyAlignment="1" applyProtection="1">
      <alignment horizontal="center" vertical="center"/>
      <protection hidden="1"/>
    </xf>
    <xf numFmtId="164" fontId="32" fillId="3" borderId="53" xfId="0" applyNumberFormat="1" applyFont="1" applyFill="1" applyBorder="1" applyAlignment="1" applyProtection="1">
      <alignment vertical="center"/>
      <protection hidden="1"/>
    </xf>
    <xf numFmtId="0" fontId="34" fillId="3" borderId="30" xfId="0" applyFont="1" applyFill="1" applyBorder="1" applyAlignment="1">
      <alignment horizontal="left" vertical="center" wrapText="1" indent="1"/>
    </xf>
    <xf numFmtId="164" fontId="32" fillId="3" borderId="28" xfId="0" applyNumberFormat="1" applyFont="1" applyFill="1" applyBorder="1" applyAlignment="1" applyProtection="1">
      <alignment vertical="center"/>
      <protection hidden="1"/>
    </xf>
    <xf numFmtId="0" fontId="34" fillId="5" borderId="1" xfId="0" applyFont="1" applyFill="1" applyBorder="1" applyAlignment="1">
      <alignment horizontal="left" vertical="center" wrapText="1" indent="1"/>
    </xf>
    <xf numFmtId="0" fontId="34" fillId="5" borderId="16" xfId="0" applyFont="1" applyFill="1" applyBorder="1" applyAlignment="1">
      <alignment vertical="center" wrapText="1"/>
    </xf>
    <xf numFmtId="0" fontId="32" fillId="5" borderId="16" xfId="0" applyFont="1" applyFill="1" applyBorder="1" applyAlignment="1">
      <alignment horizontal="center" vertical="center" wrapText="1"/>
    </xf>
    <xf numFmtId="0" fontId="34" fillId="5" borderId="16" xfId="0" applyFont="1" applyFill="1" applyBorder="1" applyAlignment="1" applyProtection="1">
      <alignment vertical="center" wrapText="1"/>
      <protection locked="0"/>
    </xf>
    <xf numFmtId="2" fontId="34" fillId="5" borderId="16" xfId="0" applyNumberFormat="1" applyFont="1" applyFill="1" applyBorder="1" applyAlignment="1" applyProtection="1">
      <alignment horizontal="center" vertical="center" wrapText="1"/>
      <protection hidden="1"/>
    </xf>
    <xf numFmtId="2" fontId="32" fillId="5" borderId="16" xfId="0" applyNumberFormat="1" applyFont="1" applyFill="1" applyBorder="1" applyAlignment="1" applyProtection="1">
      <alignment horizontal="center" vertical="center" wrapText="1"/>
      <protection hidden="1"/>
    </xf>
    <xf numFmtId="0" fontId="34" fillId="5" borderId="16" xfId="0" applyFont="1" applyFill="1" applyBorder="1" applyAlignment="1" applyProtection="1">
      <alignment vertical="center" wrapText="1"/>
      <protection hidden="1"/>
    </xf>
    <xf numFmtId="164" fontId="36" fillId="5" borderId="0" xfId="0" applyNumberFormat="1" applyFont="1" applyFill="1" applyBorder="1" applyAlignment="1" applyProtection="1">
      <alignment vertical="center"/>
      <protection hidden="1"/>
    </xf>
    <xf numFmtId="0" fontId="33" fillId="3" borderId="30" xfId="0" applyFont="1" applyFill="1" applyBorder="1" applyAlignment="1">
      <alignment horizontal="left" vertical="center" indent="1"/>
    </xf>
    <xf numFmtId="0" fontId="37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7" fillId="2" borderId="23" xfId="0" applyFont="1" applyFill="1" applyBorder="1" applyAlignment="1" applyProtection="1">
      <alignment horizontal="center" vertical="center"/>
      <protection locked="0"/>
    </xf>
    <xf numFmtId="2" fontId="37" fillId="2" borderId="18" xfId="2" applyNumberFormat="1" applyFont="1" applyFill="1" applyBorder="1" applyAlignment="1" applyProtection="1">
      <alignment horizontal="center" vertical="center"/>
      <protection hidden="1"/>
    </xf>
    <xf numFmtId="2" fontId="33" fillId="0" borderId="17" xfId="2" applyNumberFormat="1" applyFont="1" applyBorder="1" applyAlignment="1" applyProtection="1">
      <alignment horizontal="center" vertical="center"/>
      <protection hidden="1"/>
    </xf>
    <xf numFmtId="0" fontId="33" fillId="0" borderId="18" xfId="0" applyFont="1" applyBorder="1" applyAlignment="1" applyProtection="1">
      <alignment horizontal="center" vertical="center"/>
      <protection hidden="1"/>
    </xf>
    <xf numFmtId="164" fontId="36" fillId="0" borderId="1" xfId="0" applyNumberFormat="1" applyFont="1" applyBorder="1" applyAlignment="1" applyProtection="1">
      <alignment vertical="center"/>
      <protection hidden="1"/>
    </xf>
    <xf numFmtId="0" fontId="33" fillId="5" borderId="48" xfId="0" applyFont="1" applyFill="1" applyBorder="1" applyAlignment="1">
      <alignment horizontal="left" vertical="center" wrapText="1" indent="1"/>
    </xf>
    <xf numFmtId="0" fontId="33" fillId="0" borderId="8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7" fillId="2" borderId="24" xfId="0" applyFont="1" applyFill="1" applyBorder="1" applyAlignment="1" applyProtection="1">
      <alignment horizontal="center" vertical="center"/>
      <protection locked="0"/>
    </xf>
    <xf numFmtId="2" fontId="37" fillId="2" borderId="8" xfId="2" applyNumberFormat="1" applyFont="1" applyFill="1" applyBorder="1" applyAlignment="1" applyProtection="1">
      <alignment horizontal="center" vertical="center"/>
      <protection hidden="1"/>
    </xf>
    <xf numFmtId="2" fontId="33" fillId="0" borderId="7" xfId="2" applyNumberFormat="1" applyFont="1" applyBorder="1" applyAlignment="1" applyProtection="1">
      <alignment horizontal="center" vertical="center"/>
      <protection hidden="1"/>
    </xf>
    <xf numFmtId="0" fontId="33" fillId="0" borderId="8" xfId="0" applyFont="1" applyBorder="1" applyAlignment="1" applyProtection="1">
      <alignment horizontal="center" vertical="center"/>
      <protection hidden="1"/>
    </xf>
    <xf numFmtId="0" fontId="33" fillId="3" borderId="51" xfId="0" applyFont="1" applyFill="1" applyBorder="1" applyAlignment="1">
      <alignment horizontal="left" vertical="center" indent="1"/>
    </xf>
    <xf numFmtId="0" fontId="37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7" fillId="2" borderId="35" xfId="0" applyFont="1" applyFill="1" applyBorder="1" applyAlignment="1" applyProtection="1">
      <alignment horizontal="center" vertical="center"/>
      <protection locked="0"/>
    </xf>
    <xf numFmtId="2" fontId="37" fillId="2" borderId="11" xfId="2" applyNumberFormat="1" applyFont="1" applyFill="1" applyBorder="1" applyAlignment="1" applyProtection="1">
      <alignment horizontal="center" vertical="center"/>
      <protection hidden="1"/>
    </xf>
    <xf numFmtId="2" fontId="33" fillId="0" borderId="10" xfId="2" applyNumberFormat="1" applyFont="1" applyBorder="1" applyAlignment="1" applyProtection="1">
      <alignment horizontal="center" vertical="center"/>
      <protection hidden="1"/>
    </xf>
    <xf numFmtId="0" fontId="33" fillId="0" borderId="11" xfId="0" applyFont="1" applyBorder="1" applyAlignment="1" applyProtection="1">
      <alignment horizontal="center" vertical="center"/>
      <protection hidden="1"/>
    </xf>
    <xf numFmtId="0" fontId="33" fillId="5" borderId="48" xfId="0" applyFont="1" applyFill="1" applyBorder="1" applyAlignment="1">
      <alignment horizontal="left" vertical="center" indent="1"/>
    </xf>
    <xf numFmtId="0" fontId="33" fillId="3" borderId="46" xfId="0" applyFont="1" applyFill="1" applyBorder="1" applyAlignment="1">
      <alignment horizontal="left" vertical="center" indent="1"/>
    </xf>
    <xf numFmtId="0" fontId="33" fillId="0" borderId="14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7" fillId="2" borderId="32" xfId="0" applyFont="1" applyFill="1" applyBorder="1" applyAlignment="1" applyProtection="1">
      <alignment horizontal="center" vertical="center"/>
      <protection locked="0"/>
    </xf>
    <xf numFmtId="2" fontId="37" fillId="2" borderId="45" xfId="2" applyNumberFormat="1" applyFont="1" applyFill="1" applyBorder="1" applyAlignment="1" applyProtection="1">
      <alignment horizontal="center" vertical="center"/>
      <protection hidden="1"/>
    </xf>
    <xf numFmtId="2" fontId="33" fillId="0" borderId="13" xfId="2" applyNumberFormat="1" applyFont="1" applyBorder="1" applyAlignment="1" applyProtection="1">
      <alignment horizontal="center" vertical="center"/>
      <protection hidden="1"/>
    </xf>
    <xf numFmtId="0" fontId="33" fillId="0" borderId="14" xfId="0" applyFont="1" applyBorder="1" applyAlignment="1" applyProtection="1">
      <alignment horizontal="center" vertical="center"/>
      <protection hidden="1"/>
    </xf>
    <xf numFmtId="0" fontId="34" fillId="5" borderId="29" xfId="0" applyFont="1" applyFill="1" applyBorder="1" applyAlignment="1">
      <alignment horizontal="left" vertical="center" wrapText="1" indent="1"/>
    </xf>
    <xf numFmtId="0" fontId="34" fillId="5" borderId="0" xfId="0" applyFont="1" applyFill="1" applyAlignment="1">
      <alignment vertical="center" wrapText="1"/>
    </xf>
    <xf numFmtId="0" fontId="32" fillId="5" borderId="0" xfId="0" applyFont="1" applyFill="1" applyAlignment="1">
      <alignment horizontal="center" vertical="center" wrapText="1"/>
    </xf>
    <xf numFmtId="0" fontId="34" fillId="5" borderId="0" xfId="0" applyFont="1" applyFill="1" applyAlignment="1" applyProtection="1">
      <alignment vertical="center" wrapText="1"/>
      <protection locked="0"/>
    </xf>
    <xf numFmtId="2" fontId="34" fillId="5" borderId="0" xfId="0" applyNumberFormat="1" applyFont="1" applyFill="1" applyAlignment="1" applyProtection="1">
      <alignment horizontal="center" vertical="center" wrapText="1"/>
      <protection hidden="1"/>
    </xf>
    <xf numFmtId="2" fontId="32" fillId="5" borderId="0" xfId="0" applyNumberFormat="1" applyFont="1" applyFill="1" applyAlignment="1" applyProtection="1">
      <alignment horizontal="center" vertical="center" wrapText="1"/>
      <protection hidden="1"/>
    </xf>
    <xf numFmtId="0" fontId="34" fillId="5" borderId="0" xfId="0" applyFont="1" applyFill="1" applyAlignment="1" applyProtection="1">
      <alignment vertical="center" wrapText="1"/>
      <protection hidden="1"/>
    </xf>
    <xf numFmtId="0" fontId="34" fillId="5" borderId="0" xfId="0" applyFont="1" applyFill="1" applyBorder="1" applyAlignment="1" applyProtection="1">
      <alignment vertical="center" wrapText="1"/>
      <protection hidden="1"/>
    </xf>
    <xf numFmtId="0" fontId="33" fillId="5" borderId="5" xfId="0" applyFont="1" applyFill="1" applyBorder="1" applyAlignment="1">
      <alignment horizontal="left" vertical="center" wrapText="1" indent="1"/>
    </xf>
    <xf numFmtId="0" fontId="33" fillId="0" borderId="5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7" fillId="2" borderId="5" xfId="0" applyFont="1" applyFill="1" applyBorder="1" applyAlignment="1" applyProtection="1">
      <alignment horizontal="center" vertical="center"/>
      <protection locked="0"/>
    </xf>
    <xf numFmtId="2" fontId="37" fillId="2" borderId="5" xfId="2" applyNumberFormat="1" applyFont="1" applyFill="1" applyBorder="1" applyAlignment="1" applyProtection="1">
      <alignment horizontal="center" vertical="center"/>
      <protection hidden="1"/>
    </xf>
    <xf numFmtId="2" fontId="33" fillId="0" borderId="6" xfId="2" applyNumberFormat="1" applyFont="1" applyBorder="1" applyAlignment="1" applyProtection="1">
      <alignment horizontal="center" vertical="center"/>
      <protection hidden="1"/>
    </xf>
    <xf numFmtId="0" fontId="33" fillId="0" borderId="36" xfId="0" applyFont="1" applyBorder="1" applyAlignment="1" applyProtection="1">
      <alignment horizontal="center" vertical="center"/>
      <protection hidden="1"/>
    </xf>
    <xf numFmtId="164" fontId="33" fillId="0" borderId="1" xfId="0" applyNumberFormat="1" applyFont="1" applyBorder="1" applyAlignment="1" applyProtection="1">
      <alignment vertical="center"/>
      <protection hidden="1"/>
    </xf>
    <xf numFmtId="0" fontId="33" fillId="3" borderId="8" xfId="0" applyFont="1" applyFill="1" applyBorder="1" applyAlignment="1">
      <alignment horizontal="left" vertical="center" wrapText="1" indent="1"/>
    </xf>
    <xf numFmtId="0" fontId="37" fillId="0" borderId="26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/>
    </xf>
    <xf numFmtId="0" fontId="37" fillId="2" borderId="8" xfId="0" applyFont="1" applyFill="1" applyBorder="1" applyAlignment="1" applyProtection="1">
      <alignment horizontal="center" vertical="center"/>
      <protection locked="0"/>
    </xf>
    <xf numFmtId="2" fontId="33" fillId="0" borderId="9" xfId="2" applyNumberFormat="1" applyFont="1" applyBorder="1" applyAlignment="1" applyProtection="1">
      <alignment horizontal="center" vertical="center"/>
      <protection hidden="1"/>
    </xf>
    <xf numFmtId="0" fontId="33" fillId="0" borderId="60" xfId="0" applyFont="1" applyBorder="1" applyAlignment="1" applyProtection="1">
      <alignment horizontal="center" vertical="center"/>
      <protection hidden="1"/>
    </xf>
    <xf numFmtId="0" fontId="33" fillId="5" borderId="8" xfId="0" applyFont="1" applyFill="1" applyBorder="1" applyAlignment="1">
      <alignment horizontal="left" vertical="center" wrapText="1" indent="1"/>
    </xf>
    <xf numFmtId="0" fontId="32" fillId="3" borderId="8" xfId="0" applyFont="1" applyFill="1" applyBorder="1" applyAlignment="1">
      <alignment horizontal="left" vertical="center" wrapText="1" indent="1"/>
    </xf>
    <xf numFmtId="0" fontId="32" fillId="0" borderId="8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5" fillId="2" borderId="8" xfId="0" applyFont="1" applyFill="1" applyBorder="1" applyAlignment="1" applyProtection="1">
      <alignment horizontal="center" vertical="center"/>
      <protection locked="0"/>
    </xf>
    <xf numFmtId="0" fontId="32" fillId="5" borderId="11" xfId="0" applyFont="1" applyFill="1" applyBorder="1" applyAlignment="1">
      <alignment horizontal="left" vertical="center" wrapText="1" indent="1"/>
    </xf>
    <xf numFmtId="0" fontId="32" fillId="0" borderId="11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5" fillId="2" borderId="11" xfId="0" applyFont="1" applyFill="1" applyBorder="1" applyAlignment="1" applyProtection="1">
      <alignment horizontal="center" vertical="center"/>
      <protection locked="0"/>
    </xf>
    <xf numFmtId="2" fontId="33" fillId="0" borderId="12" xfId="2" applyNumberFormat="1" applyFont="1" applyBorder="1" applyAlignment="1" applyProtection="1">
      <alignment horizontal="center" vertical="center"/>
      <protection hidden="1"/>
    </xf>
    <xf numFmtId="0" fontId="33" fillId="0" borderId="61" xfId="0" applyFont="1" applyBorder="1" applyAlignment="1" applyProtection="1">
      <alignment horizontal="center" vertical="center"/>
      <protection hidden="1"/>
    </xf>
    <xf numFmtId="0" fontId="32" fillId="3" borderId="11" xfId="0" applyFont="1" applyFill="1" applyBorder="1" applyAlignment="1">
      <alignment horizontal="left" vertical="center" wrapText="1" indent="1"/>
    </xf>
    <xf numFmtId="0" fontId="32" fillId="0" borderId="22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2" fontId="33" fillId="0" borderId="15" xfId="2" applyNumberFormat="1" applyFont="1" applyBorder="1" applyAlignment="1" applyProtection="1">
      <alignment horizontal="center" vertical="center"/>
      <protection hidden="1"/>
    </xf>
    <xf numFmtId="0" fontId="37" fillId="0" borderId="8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7" fillId="2" borderId="18" xfId="0" applyFont="1" applyFill="1" applyBorder="1" applyAlignment="1" applyProtection="1">
      <alignment horizontal="center" vertical="center"/>
      <protection locked="0"/>
    </xf>
    <xf numFmtId="0" fontId="32" fillId="3" borderId="18" xfId="0" applyFont="1" applyFill="1" applyBorder="1" applyAlignment="1">
      <alignment horizontal="left" vertical="center" wrapText="1" indent="1"/>
    </xf>
    <xf numFmtId="0" fontId="37" fillId="0" borderId="56" xfId="0" applyFont="1" applyBorder="1" applyAlignment="1">
      <alignment horizontal="center" vertical="center"/>
    </xf>
    <xf numFmtId="2" fontId="37" fillId="2" borderId="43" xfId="2" applyNumberFormat="1" applyFont="1" applyFill="1" applyBorder="1" applyAlignment="1" applyProtection="1">
      <alignment horizontal="center" vertical="center"/>
      <protection hidden="1"/>
    </xf>
    <xf numFmtId="0" fontId="33" fillId="0" borderId="35" xfId="0" applyFont="1" applyBorder="1" applyAlignment="1">
      <alignment horizontal="center" vertical="center"/>
    </xf>
    <xf numFmtId="0" fontId="37" fillId="2" borderId="11" xfId="0" applyFont="1" applyFill="1" applyBorder="1" applyAlignment="1" applyProtection="1">
      <alignment horizontal="center" vertical="center"/>
      <protection locked="0"/>
    </xf>
    <xf numFmtId="0" fontId="33" fillId="5" borderId="11" xfId="0" applyFont="1" applyFill="1" applyBorder="1" applyAlignment="1">
      <alignment horizontal="left" vertical="center" wrapText="1" indent="1"/>
    </xf>
    <xf numFmtId="0" fontId="33" fillId="3" borderId="11" xfId="0" applyFont="1" applyFill="1" applyBorder="1" applyAlignment="1">
      <alignment horizontal="left" vertical="center" wrapText="1" indent="1"/>
    </xf>
    <xf numFmtId="0" fontId="32" fillId="0" borderId="49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2" fontId="33" fillId="0" borderId="65" xfId="2" applyNumberFormat="1" applyFont="1" applyBorder="1" applyAlignment="1" applyProtection="1">
      <alignment horizontal="center" vertical="center"/>
      <protection hidden="1"/>
    </xf>
    <xf numFmtId="0" fontId="32" fillId="0" borderId="9" xfId="0" applyFont="1" applyBorder="1" applyAlignment="1">
      <alignment horizontal="center" vertical="center"/>
    </xf>
    <xf numFmtId="0" fontId="32" fillId="5" borderId="18" xfId="0" applyFont="1" applyFill="1" applyBorder="1" applyAlignment="1">
      <alignment horizontal="left" vertical="center" wrapText="1" indent="1"/>
    </xf>
    <xf numFmtId="0" fontId="34" fillId="0" borderId="8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5" fillId="2" borderId="18" xfId="0" applyFont="1" applyFill="1" applyBorder="1" applyAlignment="1" applyProtection="1">
      <alignment horizontal="center" vertical="center"/>
      <protection locked="0"/>
    </xf>
    <xf numFmtId="0" fontId="33" fillId="0" borderId="58" xfId="0" applyFont="1" applyBorder="1" applyAlignment="1" applyProtection="1">
      <alignment horizontal="center" vertical="center"/>
      <protection hidden="1"/>
    </xf>
    <xf numFmtId="0" fontId="32" fillId="0" borderId="49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5" fillId="2" borderId="30" xfId="0" applyFont="1" applyFill="1" applyBorder="1" applyAlignment="1" applyProtection="1">
      <alignment horizontal="center" vertical="center"/>
      <protection locked="0"/>
    </xf>
    <xf numFmtId="2" fontId="33" fillId="0" borderId="19" xfId="2" applyNumberFormat="1" applyFont="1" applyBorder="1" applyAlignment="1" applyProtection="1">
      <alignment horizontal="center" vertical="center"/>
      <protection hidden="1"/>
    </xf>
    <xf numFmtId="0" fontId="34" fillId="0" borderId="11" xfId="0" applyFont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0" borderId="60" xfId="0" applyFont="1" applyBorder="1" applyAlignment="1" applyProtection="1">
      <alignment horizontal="center" vertical="center"/>
      <protection hidden="1"/>
    </xf>
    <xf numFmtId="0" fontId="32" fillId="5" borderId="14" xfId="0" applyFont="1" applyFill="1" applyBorder="1" applyAlignment="1">
      <alignment horizontal="left" vertical="center" wrapText="1" indent="1"/>
    </xf>
    <xf numFmtId="0" fontId="32" fillId="0" borderId="28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5" fillId="2" borderId="53" xfId="0" applyFont="1" applyFill="1" applyBorder="1" applyAlignment="1" applyProtection="1">
      <alignment horizontal="center" vertical="center"/>
      <protection locked="0"/>
    </xf>
    <xf numFmtId="2" fontId="33" fillId="0" borderId="55" xfId="2" applyNumberFormat="1" applyFont="1" applyBorder="1" applyAlignment="1" applyProtection="1">
      <alignment horizontal="center" vertical="center"/>
      <protection hidden="1"/>
    </xf>
    <xf numFmtId="0" fontId="32" fillId="0" borderId="53" xfId="0" applyFont="1" applyBorder="1" applyAlignment="1" applyProtection="1">
      <alignment horizontal="center" vertical="center"/>
      <protection hidden="1"/>
    </xf>
    <xf numFmtId="0" fontId="34" fillId="5" borderId="29" xfId="0" applyFont="1" applyFill="1" applyBorder="1" applyAlignment="1">
      <alignment horizontal="left" vertical="center" indent="1"/>
    </xf>
    <xf numFmtId="0" fontId="34" fillId="5" borderId="0" xfId="0" applyFont="1" applyFill="1" applyBorder="1" applyAlignment="1">
      <alignment vertical="center"/>
    </xf>
    <xf numFmtId="0" fontId="32" fillId="5" borderId="0" xfId="0" applyFont="1" applyFill="1" applyBorder="1" applyAlignment="1">
      <alignment horizontal="center" vertical="center"/>
    </xf>
    <xf numFmtId="0" fontId="34" fillId="5" borderId="0" xfId="0" applyFont="1" applyFill="1" applyBorder="1" applyAlignment="1" applyProtection="1">
      <alignment vertical="center"/>
      <protection locked="0"/>
    </xf>
    <xf numFmtId="2" fontId="37" fillId="5" borderId="0" xfId="0" applyNumberFormat="1" applyFont="1" applyFill="1" applyBorder="1" applyAlignment="1" applyProtection="1">
      <alignment horizontal="center" vertical="center"/>
      <protection hidden="1"/>
    </xf>
    <xf numFmtId="2" fontId="32" fillId="5" borderId="0" xfId="0" applyNumberFormat="1" applyFont="1" applyFill="1" applyBorder="1" applyAlignment="1" applyProtection="1">
      <alignment horizontal="center" vertical="center"/>
      <protection hidden="1"/>
    </xf>
    <xf numFmtId="0" fontId="34" fillId="5" borderId="0" xfId="0" applyFont="1" applyFill="1" applyBorder="1" applyAlignment="1" applyProtection="1">
      <alignment vertical="center"/>
      <protection hidden="1"/>
    </xf>
    <xf numFmtId="0" fontId="32" fillId="3" borderId="42" xfId="0" applyFont="1" applyFill="1" applyBorder="1" applyAlignment="1">
      <alignment horizontal="left" vertical="center" wrapText="1" indent="1"/>
    </xf>
    <xf numFmtId="0" fontId="32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5" fillId="2" borderId="31" xfId="0" applyFont="1" applyFill="1" applyBorder="1" applyAlignment="1" applyProtection="1">
      <alignment horizontal="center" vertical="center"/>
      <protection locked="0"/>
    </xf>
    <xf numFmtId="2" fontId="33" fillId="0" borderId="4" xfId="2" applyNumberFormat="1" applyFont="1" applyBorder="1" applyAlignment="1" applyProtection="1">
      <alignment horizontal="center" vertical="center"/>
      <protection hidden="1"/>
    </xf>
    <xf numFmtId="0" fontId="33" fillId="0" borderId="31" xfId="0" applyFont="1" applyBorder="1" applyAlignment="1" applyProtection="1">
      <alignment horizontal="center" vertical="center"/>
      <protection hidden="1"/>
    </xf>
    <xf numFmtId="164" fontId="36" fillId="0" borderId="42" xfId="0" applyNumberFormat="1" applyFont="1" applyBorder="1" applyAlignment="1" applyProtection="1">
      <alignment vertical="center"/>
      <protection hidden="1"/>
    </xf>
    <xf numFmtId="0" fontId="32" fillId="5" borderId="46" xfId="0" applyFont="1" applyFill="1" applyBorder="1" applyAlignment="1">
      <alignment horizontal="left" vertical="center" wrapText="1" indent="1"/>
    </xf>
    <xf numFmtId="0" fontId="32" fillId="0" borderId="14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5" fillId="2" borderId="32" xfId="0" applyFont="1" applyFill="1" applyBorder="1" applyAlignment="1" applyProtection="1">
      <alignment horizontal="center" vertical="center"/>
      <protection locked="0"/>
    </xf>
    <xf numFmtId="2" fontId="37" fillId="2" borderId="14" xfId="2" applyNumberFormat="1" applyFont="1" applyFill="1" applyBorder="1" applyAlignment="1" applyProtection="1">
      <alignment horizontal="center" vertical="center"/>
      <protection hidden="1"/>
    </xf>
    <xf numFmtId="0" fontId="33" fillId="0" borderId="32" xfId="0" applyFont="1" applyBorder="1" applyAlignment="1" applyProtection="1">
      <alignment horizontal="center" vertical="center"/>
      <protection hidden="1"/>
    </xf>
    <xf numFmtId="0" fontId="34" fillId="5" borderId="1" xfId="0" applyFont="1" applyFill="1" applyBorder="1" applyAlignment="1">
      <alignment horizontal="left" vertical="center" indent="1"/>
    </xf>
    <xf numFmtId="0" fontId="34" fillId="5" borderId="16" xfId="0" applyFont="1" applyFill="1" applyBorder="1" applyAlignment="1">
      <alignment vertical="center"/>
    </xf>
    <xf numFmtId="0" fontId="32" fillId="5" borderId="16" xfId="0" applyFont="1" applyFill="1" applyBorder="1" applyAlignment="1">
      <alignment horizontal="center" vertical="center"/>
    </xf>
    <xf numFmtId="0" fontId="34" fillId="5" borderId="16" xfId="0" applyFont="1" applyFill="1" applyBorder="1" applyAlignment="1" applyProtection="1">
      <alignment vertical="center"/>
      <protection locked="0"/>
    </xf>
    <xf numFmtId="2" fontId="37" fillId="5" borderId="20" xfId="0" applyNumberFormat="1" applyFont="1" applyFill="1" applyBorder="1" applyAlignment="1" applyProtection="1">
      <alignment horizontal="center" vertical="center"/>
      <protection hidden="1"/>
    </xf>
    <xf numFmtId="0" fontId="32" fillId="5" borderId="0" xfId="0" applyFont="1" applyFill="1"/>
    <xf numFmtId="0" fontId="34" fillId="5" borderId="16" xfId="0" applyFont="1" applyFill="1" applyBorder="1" applyAlignment="1" applyProtection="1">
      <alignment vertical="center"/>
      <protection hidden="1"/>
    </xf>
    <xf numFmtId="0" fontId="33" fillId="0" borderId="49" xfId="0" applyFont="1" applyFill="1" applyBorder="1" applyAlignment="1">
      <alignment horizontal="left" vertical="center" indent="1"/>
    </xf>
    <xf numFmtId="0" fontId="32" fillId="0" borderId="71" xfId="7" applyNumberFormat="1" applyFont="1" applyBorder="1" applyAlignment="1">
      <alignment horizontal="center" vertical="center" wrapText="1"/>
    </xf>
    <xf numFmtId="0" fontId="33" fillId="2" borderId="48" xfId="0" applyFont="1" applyFill="1" applyBorder="1" applyAlignment="1" applyProtection="1">
      <alignment horizontal="center" vertical="center"/>
      <protection locked="0"/>
    </xf>
    <xf numFmtId="0" fontId="33" fillId="0" borderId="5" xfId="0" applyFont="1" applyBorder="1" applyAlignment="1" applyProtection="1">
      <alignment horizontal="center" vertical="center"/>
      <protection hidden="1"/>
    </xf>
    <xf numFmtId="164" fontId="36" fillId="0" borderId="4" xfId="0" applyNumberFormat="1" applyFont="1" applyBorder="1" applyAlignment="1" applyProtection="1">
      <alignment vertical="center"/>
      <protection hidden="1"/>
    </xf>
    <xf numFmtId="0" fontId="33" fillId="5" borderId="49" xfId="0" applyFont="1" applyFill="1" applyBorder="1" applyAlignment="1">
      <alignment horizontal="left" vertical="center" indent="1"/>
    </xf>
    <xf numFmtId="0" fontId="33" fillId="0" borderId="7" xfId="0" applyFont="1" applyBorder="1" applyAlignment="1">
      <alignment horizontal="center" vertical="center"/>
    </xf>
    <xf numFmtId="0" fontId="32" fillId="5" borderId="44" xfId="0" applyFont="1" applyFill="1" applyBorder="1" applyAlignment="1">
      <alignment horizontal="left" vertical="center" indent="1"/>
    </xf>
    <xf numFmtId="0" fontId="37" fillId="0" borderId="18" xfId="0" applyFont="1" applyBorder="1" applyAlignment="1">
      <alignment horizontal="center" vertical="center"/>
    </xf>
    <xf numFmtId="0" fontId="33" fillId="0" borderId="70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2" borderId="30" xfId="0" applyFont="1" applyFill="1" applyBorder="1" applyAlignment="1" applyProtection="1">
      <alignment horizontal="center" vertical="center"/>
      <protection locked="0"/>
    </xf>
    <xf numFmtId="0" fontId="33" fillId="3" borderId="49" xfId="0" applyFont="1" applyFill="1" applyBorder="1" applyAlignment="1">
      <alignment horizontal="left" vertical="center" indent="1"/>
    </xf>
    <xf numFmtId="0" fontId="33" fillId="0" borderId="72" xfId="0" applyFont="1" applyFill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3" borderId="8" xfId="0" applyFont="1" applyFill="1" applyBorder="1" applyAlignment="1">
      <alignment horizontal="left" vertical="center" indent="1"/>
    </xf>
    <xf numFmtId="0" fontId="33" fillId="0" borderId="56" xfId="0" applyFont="1" applyBorder="1" applyAlignment="1">
      <alignment horizontal="center" vertical="center"/>
    </xf>
    <xf numFmtId="0" fontId="33" fillId="2" borderId="29" xfId="0" applyFont="1" applyFill="1" applyBorder="1" applyAlignment="1" applyProtection="1">
      <alignment horizontal="center" vertical="center"/>
      <protection locked="0"/>
    </xf>
    <xf numFmtId="0" fontId="33" fillId="5" borderId="30" xfId="0" applyFont="1" applyFill="1" applyBorder="1" applyAlignment="1">
      <alignment horizontal="left" vertical="center" wrapText="1" indent="1"/>
    </xf>
    <xf numFmtId="0" fontId="33" fillId="0" borderId="30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3" fillId="2" borderId="8" xfId="0" applyFont="1" applyFill="1" applyBorder="1" applyAlignment="1" applyProtection="1">
      <alignment horizontal="center" vertical="center"/>
      <protection locked="0"/>
    </xf>
    <xf numFmtId="2" fontId="33" fillId="0" borderId="37" xfId="2" applyNumberFormat="1" applyFont="1" applyBorder="1" applyAlignment="1" applyProtection="1">
      <alignment horizontal="center" vertical="center"/>
      <protection hidden="1"/>
    </xf>
    <xf numFmtId="0" fontId="33" fillId="0" borderId="25" xfId="0" applyFont="1" applyBorder="1" applyAlignment="1" applyProtection="1">
      <alignment horizontal="center" vertical="center"/>
      <protection hidden="1"/>
    </xf>
    <xf numFmtId="0" fontId="33" fillId="3" borderId="48" xfId="0" applyFont="1" applyFill="1" applyBorder="1" applyAlignment="1">
      <alignment horizontal="left" vertical="center" wrapText="1" indent="1"/>
    </xf>
    <xf numFmtId="0" fontId="33" fillId="0" borderId="48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2" fontId="37" fillId="2" borderId="26" xfId="2" applyNumberFormat="1" applyFont="1" applyFill="1" applyBorder="1" applyAlignment="1" applyProtection="1">
      <alignment horizontal="center" vertical="center"/>
      <protection hidden="1"/>
    </xf>
    <xf numFmtId="2" fontId="33" fillId="0" borderId="26" xfId="2" applyNumberFormat="1" applyFont="1" applyBorder="1" applyAlignment="1" applyProtection="1">
      <alignment horizontal="center" vertical="center"/>
      <protection hidden="1"/>
    </xf>
    <xf numFmtId="0" fontId="33" fillId="0" borderId="26" xfId="0" applyFont="1" applyBorder="1" applyAlignment="1" applyProtection="1">
      <alignment horizontal="center" vertical="center"/>
      <protection hidden="1"/>
    </xf>
    <xf numFmtId="0" fontId="33" fillId="3" borderId="46" xfId="0" applyFont="1" applyFill="1" applyBorder="1" applyAlignment="1">
      <alignment horizontal="left" vertical="center" wrapText="1" indent="1"/>
    </xf>
    <xf numFmtId="0" fontId="33" fillId="0" borderId="46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2" borderId="14" xfId="0" applyFont="1" applyFill="1" applyBorder="1" applyAlignment="1" applyProtection="1">
      <alignment horizontal="center" vertical="center"/>
      <protection locked="0"/>
    </xf>
    <xf numFmtId="2" fontId="37" fillId="2" borderId="38" xfId="2" applyNumberFormat="1" applyFont="1" applyFill="1" applyBorder="1" applyAlignment="1" applyProtection="1">
      <alignment horizontal="center" vertical="center"/>
      <protection hidden="1"/>
    </xf>
    <xf numFmtId="2" fontId="33" fillId="0" borderId="38" xfId="2" applyNumberFormat="1" applyFont="1" applyBorder="1" applyAlignment="1" applyProtection="1">
      <alignment horizontal="center" vertical="center"/>
      <protection hidden="1"/>
    </xf>
    <xf numFmtId="0" fontId="33" fillId="0" borderId="38" xfId="0" applyFont="1" applyBorder="1" applyAlignment="1" applyProtection="1">
      <alignment horizontal="center" vertical="center"/>
      <protection hidden="1"/>
    </xf>
    <xf numFmtId="0" fontId="34" fillId="5" borderId="16" xfId="0" applyFont="1" applyFill="1" applyBorder="1" applyAlignment="1">
      <alignment horizontal="left" vertical="center" indent="1"/>
    </xf>
    <xf numFmtId="0" fontId="34" fillId="5" borderId="0" xfId="0" applyFont="1" applyFill="1" applyAlignment="1">
      <alignment vertical="center"/>
    </xf>
    <xf numFmtId="0" fontId="34" fillId="5" borderId="0" xfId="0" applyFont="1" applyFill="1" applyAlignment="1" applyProtection="1">
      <alignment vertical="center"/>
      <protection locked="0"/>
    </xf>
    <xf numFmtId="2" fontId="37" fillId="5" borderId="0" xfId="0" applyNumberFormat="1" applyFont="1" applyFill="1" applyAlignment="1" applyProtection="1">
      <alignment horizontal="center" vertical="center"/>
      <protection hidden="1"/>
    </xf>
    <xf numFmtId="2" fontId="34" fillId="5" borderId="0" xfId="0" applyNumberFormat="1" applyFont="1" applyFill="1" applyAlignment="1" applyProtection="1">
      <alignment horizontal="center" vertical="center"/>
      <protection hidden="1"/>
    </xf>
    <xf numFmtId="0" fontId="38" fillId="5" borderId="5" xfId="0" applyFont="1" applyFill="1" applyBorder="1" applyAlignment="1">
      <alignment horizontal="left" vertical="center" indent="1"/>
    </xf>
    <xf numFmtId="0" fontId="36" fillId="2" borderId="36" xfId="0" applyFont="1" applyFill="1" applyBorder="1" applyAlignment="1" applyProtection="1">
      <alignment horizontal="center" vertical="center"/>
      <protection locked="0"/>
    </xf>
    <xf numFmtId="2" fontId="37" fillId="2" borderId="6" xfId="2" applyNumberFormat="1" applyFont="1" applyFill="1" applyBorder="1" applyAlignment="1" applyProtection="1">
      <alignment horizontal="center" vertical="center"/>
      <protection hidden="1"/>
    </xf>
    <xf numFmtId="2" fontId="33" fillId="2" borderId="24" xfId="2" applyNumberFormat="1" applyFont="1" applyFill="1" applyBorder="1" applyAlignment="1" applyProtection="1">
      <alignment horizontal="center" vertical="center"/>
      <protection hidden="1"/>
    </xf>
    <xf numFmtId="0" fontId="32" fillId="2" borderId="42" xfId="0" applyFont="1" applyFill="1" applyBorder="1" applyAlignment="1" applyProtection="1">
      <alignment horizontal="center" vertical="center"/>
      <protection hidden="1"/>
    </xf>
    <xf numFmtId="0" fontId="38" fillId="3" borderId="18" xfId="0" applyFont="1" applyFill="1" applyBorder="1" applyAlignment="1">
      <alignment horizontal="left" vertical="center" indent="1"/>
    </xf>
    <xf numFmtId="0" fontId="32" fillId="0" borderId="18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2" fillId="2" borderId="19" xfId="0" applyFont="1" applyFill="1" applyBorder="1" applyAlignment="1" applyProtection="1">
      <alignment horizontal="center" vertical="center"/>
      <protection locked="0"/>
    </xf>
    <xf numFmtId="2" fontId="33" fillId="2" borderId="25" xfId="2" applyNumberFormat="1" applyFont="1" applyFill="1" applyBorder="1" applyAlignment="1" applyProtection="1">
      <alignment horizontal="center" vertical="center"/>
      <protection hidden="1"/>
    </xf>
    <xf numFmtId="0" fontId="32" fillId="2" borderId="25" xfId="0" applyFont="1" applyFill="1" applyBorder="1" applyAlignment="1" applyProtection="1">
      <alignment horizontal="center" vertical="center"/>
      <protection hidden="1"/>
    </xf>
    <xf numFmtId="164" fontId="36" fillId="0" borderId="31" xfId="0" applyNumberFormat="1" applyFont="1" applyBorder="1" applyAlignment="1" applyProtection="1">
      <alignment vertical="center"/>
      <protection hidden="1"/>
    </xf>
    <xf numFmtId="0" fontId="38" fillId="5" borderId="8" xfId="0" applyFont="1" applyFill="1" applyBorder="1" applyAlignment="1">
      <alignment horizontal="left" vertical="center" indent="1"/>
    </xf>
    <xf numFmtId="0" fontId="36" fillId="2" borderId="9" xfId="0" applyFont="1" applyFill="1" applyBorder="1" applyAlignment="1" applyProtection="1">
      <alignment horizontal="center" vertical="center"/>
      <protection locked="0"/>
    </xf>
    <xf numFmtId="2" fontId="33" fillId="2" borderId="26" xfId="2" applyNumberFormat="1" applyFont="1" applyFill="1" applyBorder="1" applyAlignment="1" applyProtection="1">
      <alignment horizontal="center" vertical="center"/>
      <protection hidden="1"/>
    </xf>
    <xf numFmtId="0" fontId="32" fillId="2" borderId="26" xfId="0" applyFont="1" applyFill="1" applyBorder="1" applyAlignment="1" applyProtection="1">
      <alignment horizontal="center" vertical="center"/>
      <protection hidden="1"/>
    </xf>
    <xf numFmtId="0" fontId="38" fillId="3" borderId="8" xfId="0" applyFont="1" applyFill="1" applyBorder="1" applyAlignment="1">
      <alignment horizontal="left" vertical="center" indent="1"/>
    </xf>
    <xf numFmtId="0" fontId="36" fillId="2" borderId="8" xfId="0" applyFont="1" applyFill="1" applyBorder="1" applyAlignment="1" applyProtection="1">
      <alignment horizontal="center" vertical="center"/>
      <protection locked="0"/>
    </xf>
    <xf numFmtId="0" fontId="32" fillId="2" borderId="56" xfId="0" applyFont="1" applyFill="1" applyBorder="1" applyAlignment="1" applyProtection="1">
      <alignment horizontal="center" vertical="center"/>
      <protection hidden="1"/>
    </xf>
    <xf numFmtId="0" fontId="38" fillId="5" borderId="8" xfId="0" applyFont="1" applyFill="1" applyBorder="1" applyAlignment="1">
      <alignment horizontal="left" vertical="center" wrapText="1" indent="1"/>
    </xf>
    <xf numFmtId="0" fontId="34" fillId="0" borderId="17" xfId="0" applyFont="1" applyBorder="1" applyAlignment="1">
      <alignment horizontal="center" vertical="center"/>
    </xf>
    <xf numFmtId="0" fontId="36" fillId="2" borderId="23" xfId="0" applyFont="1" applyFill="1" applyBorder="1" applyAlignment="1" applyProtection="1">
      <alignment horizontal="center" vertical="center"/>
      <protection locked="0"/>
    </xf>
    <xf numFmtId="0" fontId="33" fillId="2" borderId="8" xfId="0" applyFont="1" applyFill="1" applyBorder="1" applyAlignment="1" applyProtection="1">
      <alignment horizontal="center" vertical="center"/>
      <protection hidden="1"/>
    </xf>
    <xf numFmtId="0" fontId="34" fillId="0" borderId="0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6" fillId="2" borderId="67" xfId="0" applyFont="1" applyFill="1" applyBorder="1" applyAlignment="1" applyProtection="1">
      <alignment horizontal="center" vertical="center"/>
      <protection locked="0"/>
    </xf>
    <xf numFmtId="2" fontId="33" fillId="0" borderId="0" xfId="2" applyNumberFormat="1" applyFont="1" applyBorder="1" applyAlignment="1" applyProtection="1">
      <alignment horizontal="center" vertical="center"/>
      <protection hidden="1"/>
    </xf>
    <xf numFmtId="0" fontId="33" fillId="2" borderId="43" xfId="0" applyFont="1" applyFill="1" applyBorder="1" applyAlignment="1" applyProtection="1">
      <alignment horizontal="center" vertical="center"/>
      <protection hidden="1"/>
    </xf>
    <xf numFmtId="0" fontId="34" fillId="5" borderId="47" xfId="0" applyFont="1" applyFill="1" applyBorder="1" applyAlignment="1">
      <alignment horizontal="left" vertical="center" indent="1"/>
    </xf>
    <xf numFmtId="0" fontId="34" fillId="5" borderId="20" xfId="0" applyFont="1" applyFill="1" applyBorder="1" applyAlignment="1">
      <alignment horizontal="center" vertical="center"/>
    </xf>
    <xf numFmtId="0" fontId="32" fillId="5" borderId="20" xfId="0" applyFont="1" applyFill="1" applyBorder="1" applyAlignment="1">
      <alignment horizontal="center" vertical="center"/>
    </xf>
    <xf numFmtId="0" fontId="36" fillId="5" borderId="20" xfId="0" applyFont="1" applyFill="1" applyBorder="1" applyAlignment="1" applyProtection="1">
      <alignment horizontal="center" vertical="center"/>
      <protection locked="0"/>
    </xf>
    <xf numFmtId="2" fontId="37" fillId="5" borderId="20" xfId="2" applyNumberFormat="1" applyFont="1" applyFill="1" applyBorder="1" applyAlignment="1" applyProtection="1">
      <alignment horizontal="center" vertical="center"/>
      <protection hidden="1"/>
    </xf>
    <xf numFmtId="2" fontId="33" fillId="5" borderId="20" xfId="2" applyNumberFormat="1" applyFont="1" applyFill="1" applyBorder="1" applyAlignment="1" applyProtection="1">
      <alignment horizontal="center" vertical="center"/>
      <protection hidden="1"/>
    </xf>
    <xf numFmtId="0" fontId="32" fillId="5" borderId="16" xfId="0" applyFont="1" applyFill="1" applyBorder="1" applyAlignment="1" applyProtection="1">
      <alignment horizontal="center" vertical="center"/>
      <protection hidden="1"/>
    </xf>
    <xf numFmtId="164" fontId="36" fillId="5" borderId="20" xfId="0" applyNumberFormat="1" applyFont="1" applyFill="1" applyBorder="1" applyAlignment="1" applyProtection="1">
      <alignment vertical="center"/>
      <protection hidden="1"/>
    </xf>
    <xf numFmtId="0" fontId="32" fillId="0" borderId="29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6" fillId="2" borderId="5" xfId="0" applyFont="1" applyFill="1" applyBorder="1" applyAlignment="1" applyProtection="1">
      <alignment horizontal="center" vertical="center"/>
      <protection locked="0"/>
    </xf>
    <xf numFmtId="2" fontId="33" fillId="0" borderId="1" xfId="2" applyNumberFormat="1" applyFont="1" applyBorder="1" applyAlignment="1" applyProtection="1">
      <alignment horizontal="center" vertical="center"/>
      <protection hidden="1"/>
    </xf>
    <xf numFmtId="0" fontId="32" fillId="0" borderId="18" xfId="0" applyFont="1" applyBorder="1" applyAlignment="1" applyProtection="1">
      <alignment horizontal="center" vertical="center"/>
      <protection hidden="1"/>
    </xf>
    <xf numFmtId="0" fontId="32" fillId="0" borderId="53" xfId="0" applyFont="1" applyBorder="1" applyAlignment="1">
      <alignment horizontal="center" vertical="center"/>
    </xf>
    <xf numFmtId="0" fontId="36" fillId="2" borderId="68" xfId="0" applyFont="1" applyFill="1" applyBorder="1" applyAlignment="1" applyProtection="1">
      <alignment horizontal="center" vertical="center"/>
      <protection locked="0"/>
    </xf>
    <xf numFmtId="0" fontId="32" fillId="0" borderId="28" xfId="0" applyFont="1" applyBorder="1" applyAlignment="1" applyProtection="1">
      <alignment horizontal="center" vertical="center"/>
      <protection hidden="1"/>
    </xf>
    <xf numFmtId="0" fontId="34" fillId="5" borderId="20" xfId="0" applyFont="1" applyFill="1" applyBorder="1" applyAlignment="1">
      <alignment vertical="center"/>
    </xf>
    <xf numFmtId="0" fontId="34" fillId="5" borderId="20" xfId="0" applyFont="1" applyFill="1" applyBorder="1" applyAlignment="1" applyProtection="1">
      <alignment vertical="center"/>
      <protection locked="0"/>
    </xf>
    <xf numFmtId="2" fontId="32" fillId="5" borderId="20" xfId="0" applyNumberFormat="1" applyFont="1" applyFill="1" applyBorder="1" applyAlignment="1" applyProtection="1">
      <alignment horizontal="center" vertical="center"/>
      <protection hidden="1"/>
    </xf>
    <xf numFmtId="0" fontId="34" fillId="5" borderId="20" xfId="0" applyFont="1" applyFill="1" applyBorder="1" applyAlignment="1" applyProtection="1">
      <alignment vertical="center"/>
      <protection hidden="1"/>
    </xf>
    <xf numFmtId="0" fontId="33" fillId="5" borderId="8" xfId="0" applyFont="1" applyFill="1" applyBorder="1" applyAlignment="1">
      <alignment horizontal="left" vertical="center" indent="1"/>
    </xf>
    <xf numFmtId="0" fontId="32" fillId="0" borderId="41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9" fillId="2" borderId="5" xfId="0" applyFont="1" applyFill="1" applyBorder="1" applyAlignment="1" applyProtection="1">
      <alignment horizontal="center" vertical="center"/>
      <protection locked="0"/>
    </xf>
    <xf numFmtId="2" fontId="33" fillId="0" borderId="59" xfId="2" applyNumberFormat="1" applyFont="1" applyBorder="1" applyAlignment="1" applyProtection="1">
      <alignment horizontal="center" vertical="center"/>
      <protection hidden="1"/>
    </xf>
    <xf numFmtId="0" fontId="32" fillId="0" borderId="5" xfId="0" applyFont="1" applyBorder="1" applyAlignment="1" applyProtection="1">
      <alignment horizontal="center" vertical="center"/>
      <protection hidden="1"/>
    </xf>
    <xf numFmtId="0" fontId="33" fillId="3" borderId="11" xfId="0" applyFont="1" applyFill="1" applyBorder="1" applyAlignment="1">
      <alignment horizontal="left" vertical="center" indent="1"/>
    </xf>
    <xf numFmtId="0" fontId="32" fillId="0" borderId="1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9" fillId="2" borderId="8" xfId="0" applyFont="1" applyFill="1" applyBorder="1" applyAlignment="1" applyProtection="1">
      <alignment horizontal="center" vertical="center"/>
      <protection locked="0"/>
    </xf>
    <xf numFmtId="2" fontId="33" fillId="0" borderId="56" xfId="2" applyNumberFormat="1" applyFont="1" applyBorder="1" applyAlignment="1" applyProtection="1">
      <alignment horizontal="center" vertical="center"/>
      <protection hidden="1"/>
    </xf>
    <xf numFmtId="0" fontId="32" fillId="0" borderId="56" xfId="0" applyFont="1" applyBorder="1" applyAlignment="1" applyProtection="1">
      <alignment horizontal="center" vertical="center"/>
      <protection hidden="1"/>
    </xf>
    <xf numFmtId="0" fontId="39" fillId="2" borderId="43" xfId="0" applyFont="1" applyFill="1" applyBorder="1" applyAlignment="1" applyProtection="1">
      <alignment horizontal="center" vertical="center"/>
      <protection locked="0"/>
    </xf>
    <xf numFmtId="2" fontId="37" fillId="2" borderId="57" xfId="2" applyNumberFormat="1" applyFont="1" applyFill="1" applyBorder="1" applyAlignment="1" applyProtection="1">
      <alignment horizontal="center" vertical="center"/>
      <protection hidden="1"/>
    </xf>
    <xf numFmtId="0" fontId="32" fillId="0" borderId="8" xfId="0" applyFont="1" applyBorder="1" applyAlignment="1" applyProtection="1">
      <alignment horizontal="center" vertical="center"/>
      <protection hidden="1"/>
    </xf>
    <xf numFmtId="0" fontId="39" fillId="2" borderId="11" xfId="0" applyFont="1" applyFill="1" applyBorder="1" applyAlignment="1" applyProtection="1">
      <alignment horizontal="center" vertical="center"/>
      <protection locked="0"/>
    </xf>
    <xf numFmtId="0" fontId="33" fillId="5" borderId="43" xfId="0" applyFont="1" applyFill="1" applyBorder="1" applyAlignment="1">
      <alignment horizontal="left" vertical="center" indent="1"/>
    </xf>
    <xf numFmtId="0" fontId="32" fillId="0" borderId="0" xfId="0" applyFont="1" applyBorder="1" applyAlignment="1">
      <alignment horizontal="center" vertical="center"/>
    </xf>
    <xf numFmtId="0" fontId="32" fillId="0" borderId="57" xfId="0" applyFont="1" applyBorder="1" applyAlignment="1" applyProtection="1">
      <alignment horizontal="center" vertical="center"/>
      <protection hidden="1"/>
    </xf>
    <xf numFmtId="2" fontId="37" fillId="2" borderId="56" xfId="2" applyNumberFormat="1" applyFont="1" applyFill="1" applyBorder="1" applyAlignment="1" applyProtection="1">
      <alignment horizontal="center" vertical="center"/>
      <protection hidden="1"/>
    </xf>
    <xf numFmtId="0" fontId="33" fillId="5" borderId="11" xfId="0" applyFont="1" applyFill="1" applyBorder="1" applyAlignment="1">
      <alignment horizontal="left" vertical="center" indent="1"/>
    </xf>
    <xf numFmtId="0" fontId="33" fillId="6" borderId="18" xfId="0" applyFont="1" applyFill="1" applyBorder="1" applyAlignment="1">
      <alignment horizontal="left" vertical="center" wrapText="1" indent="1"/>
    </xf>
    <xf numFmtId="0" fontId="33" fillId="2" borderId="7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3" fillId="2" borderId="18" xfId="0" applyFont="1" applyFill="1" applyBorder="1" applyAlignment="1" applyProtection="1">
      <alignment horizontal="center" vertical="center"/>
      <protection locked="0"/>
    </xf>
    <xf numFmtId="2" fontId="37" fillId="2" borderId="19" xfId="2" applyNumberFormat="1" applyFont="1" applyFill="1" applyBorder="1" applyAlignment="1" applyProtection="1">
      <alignment horizontal="center" vertical="center"/>
      <protection hidden="1"/>
    </xf>
    <xf numFmtId="2" fontId="33" fillId="0" borderId="23" xfId="2" applyNumberFormat="1" applyFont="1" applyBorder="1" applyAlignment="1" applyProtection="1">
      <alignment horizontal="center" vertical="center"/>
      <protection hidden="1"/>
    </xf>
    <xf numFmtId="0" fontId="33" fillId="2" borderId="18" xfId="0" applyFont="1" applyFill="1" applyBorder="1" applyAlignment="1" applyProtection="1">
      <alignment horizontal="center" vertical="center"/>
      <protection hidden="1"/>
    </xf>
    <xf numFmtId="164" fontId="33" fillId="0" borderId="2" xfId="0" applyNumberFormat="1" applyFont="1" applyBorder="1" applyAlignment="1" applyProtection="1">
      <alignment vertical="center"/>
      <protection hidden="1"/>
    </xf>
    <xf numFmtId="0" fontId="33" fillId="2" borderId="9" xfId="0" applyFont="1" applyFill="1" applyBorder="1" applyAlignment="1">
      <alignment horizontal="center" vertical="center"/>
    </xf>
    <xf numFmtId="0" fontId="33" fillId="2" borderId="40" xfId="0" applyFont="1" applyFill="1" applyBorder="1" applyAlignment="1">
      <alignment horizontal="center" vertical="center"/>
    </xf>
    <xf numFmtId="0" fontId="33" fillId="2" borderId="24" xfId="0" applyFont="1" applyFill="1" applyBorder="1" applyAlignment="1">
      <alignment horizontal="center" vertical="center"/>
    </xf>
    <xf numFmtId="2" fontId="37" fillId="2" borderId="9" xfId="2" applyNumberFormat="1" applyFont="1" applyFill="1" applyBorder="1" applyAlignment="1" applyProtection="1">
      <alignment horizontal="center" vertical="center"/>
      <protection hidden="1"/>
    </xf>
    <xf numFmtId="0" fontId="33" fillId="0" borderId="18" xfId="0" applyFont="1" applyFill="1" applyBorder="1" applyAlignment="1">
      <alignment horizontal="left" vertical="center" wrapText="1" indent="1"/>
    </xf>
    <xf numFmtId="2" fontId="34" fillId="2" borderId="19" xfId="2" applyNumberFormat="1" applyFont="1" applyFill="1" applyBorder="1" applyAlignment="1" applyProtection="1">
      <alignment horizontal="center" vertical="center"/>
      <protection hidden="1"/>
    </xf>
    <xf numFmtId="0" fontId="33" fillId="6" borderId="8" xfId="0" applyFont="1" applyFill="1" applyBorder="1" applyAlignment="1">
      <alignment horizontal="left" vertical="center" wrapText="1" indent="1"/>
    </xf>
    <xf numFmtId="0" fontId="33" fillId="0" borderId="8" xfId="0" applyFont="1" applyFill="1" applyBorder="1" applyAlignment="1">
      <alignment horizontal="left" vertical="center" wrapText="1" indent="1"/>
    </xf>
    <xf numFmtId="2" fontId="34" fillId="2" borderId="9" xfId="2" applyNumberFormat="1" applyFont="1" applyFill="1" applyBorder="1" applyAlignment="1" applyProtection="1">
      <alignment horizontal="center" vertical="center"/>
      <protection hidden="1"/>
    </xf>
    <xf numFmtId="2" fontId="33" fillId="0" borderId="24" xfId="2" applyNumberFormat="1" applyFont="1" applyBorder="1" applyAlignment="1" applyProtection="1">
      <alignment horizontal="center" vertical="center"/>
      <protection hidden="1"/>
    </xf>
    <xf numFmtId="0" fontId="32" fillId="0" borderId="7" xfId="0" applyFont="1" applyBorder="1" applyAlignment="1">
      <alignment horizontal="center" vertical="center"/>
    </xf>
    <xf numFmtId="164" fontId="36" fillId="0" borderId="2" xfId="0" applyNumberFormat="1" applyFont="1" applyBorder="1" applyAlignment="1" applyProtection="1">
      <alignment vertical="center"/>
      <protection hidden="1"/>
    </xf>
    <xf numFmtId="2" fontId="34" fillId="0" borderId="9" xfId="2" applyNumberFormat="1" applyFont="1" applyFill="1" applyBorder="1" applyAlignment="1" applyProtection="1">
      <alignment horizontal="center" vertical="center"/>
      <protection hidden="1"/>
    </xf>
    <xf numFmtId="0" fontId="33" fillId="6" borderId="11" xfId="0" applyFont="1" applyFill="1" applyBorder="1" applyAlignment="1">
      <alignment horizontal="left" vertical="center" wrapText="1" indent="1"/>
    </xf>
    <xf numFmtId="0" fontId="33" fillId="0" borderId="1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3" fillId="2" borderId="11" xfId="0" applyFont="1" applyFill="1" applyBorder="1" applyAlignment="1" applyProtection="1">
      <alignment horizontal="center" vertical="center"/>
      <protection locked="0"/>
    </xf>
    <xf numFmtId="2" fontId="37" fillId="2" borderId="12" xfId="2" applyNumberFormat="1" applyFont="1" applyFill="1" applyBorder="1" applyAlignment="1" applyProtection="1">
      <alignment horizontal="center" vertical="center"/>
      <protection hidden="1"/>
    </xf>
    <xf numFmtId="2" fontId="33" fillId="0" borderId="35" xfId="2" applyNumberFormat="1" applyFont="1" applyBorder="1" applyAlignment="1" applyProtection="1">
      <alignment horizontal="center" vertical="center"/>
      <protection hidden="1"/>
    </xf>
    <xf numFmtId="0" fontId="33" fillId="2" borderId="11" xfId="0" applyFont="1" applyFill="1" applyBorder="1" applyAlignment="1" applyProtection="1">
      <alignment horizontal="center" vertical="center"/>
      <protection hidden="1"/>
    </xf>
    <xf numFmtId="0" fontId="33" fillId="0" borderId="14" xfId="0" applyFont="1" applyFill="1" applyBorder="1" applyAlignment="1">
      <alignment horizontal="left" vertical="center" wrapText="1" indent="1"/>
    </xf>
    <xf numFmtId="0" fontId="32" fillId="0" borderId="13" xfId="0" applyFont="1" applyBorder="1" applyAlignment="1">
      <alignment horizontal="center" vertical="center"/>
    </xf>
    <xf numFmtId="0" fontId="36" fillId="2" borderId="14" xfId="0" applyFont="1" applyFill="1" applyBorder="1" applyAlignment="1" applyProtection="1">
      <alignment horizontal="center" vertical="center"/>
      <protection locked="0"/>
    </xf>
    <xf numFmtId="2" fontId="34" fillId="2" borderId="15" xfId="2" applyNumberFormat="1" applyFont="1" applyFill="1" applyBorder="1" applyAlignment="1" applyProtection="1">
      <alignment horizontal="center" vertical="center"/>
      <protection hidden="1"/>
    </xf>
    <xf numFmtId="2" fontId="33" fillId="0" borderId="32" xfId="2" applyNumberFormat="1" applyFont="1" applyBorder="1" applyAlignment="1" applyProtection="1">
      <alignment horizontal="center" vertical="center"/>
      <protection hidden="1"/>
    </xf>
    <xf numFmtId="0" fontId="33" fillId="2" borderId="14" xfId="0" applyFont="1" applyFill="1" applyBorder="1" applyAlignment="1" applyProtection="1">
      <alignment horizontal="center" vertical="center"/>
      <protection hidden="1"/>
    </xf>
    <xf numFmtId="0" fontId="36" fillId="2" borderId="11" xfId="0" applyFont="1" applyFill="1" applyBorder="1" applyAlignment="1" applyProtection="1">
      <alignment horizontal="center" vertical="center"/>
      <protection locked="0"/>
    </xf>
    <xf numFmtId="2" fontId="33" fillId="2" borderId="7" xfId="2" applyNumberFormat="1" applyFont="1" applyFill="1" applyBorder="1" applyAlignment="1" applyProtection="1">
      <alignment horizontal="center" vertical="center"/>
      <protection hidden="1"/>
    </xf>
    <xf numFmtId="0" fontId="32" fillId="0" borderId="11" xfId="0" applyFont="1" applyBorder="1" applyAlignment="1" applyProtection="1">
      <alignment horizontal="center" vertical="center"/>
      <protection hidden="1"/>
    </xf>
    <xf numFmtId="164" fontId="36" fillId="0" borderId="54" xfId="0" applyNumberFormat="1" applyFont="1" applyBorder="1" applyAlignment="1" applyProtection="1">
      <alignment vertical="center"/>
      <protection hidden="1"/>
    </xf>
    <xf numFmtId="0" fontId="32" fillId="4" borderId="8" xfId="0" applyFont="1" applyFill="1" applyBorder="1" applyAlignment="1">
      <alignment horizontal="left" vertical="center" wrapText="1" indent="1"/>
    </xf>
    <xf numFmtId="0" fontId="32" fillId="0" borderId="17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2" fontId="33" fillId="2" borderId="4" xfId="2" applyNumberFormat="1" applyFont="1" applyFill="1" applyBorder="1" applyAlignment="1" applyProtection="1">
      <alignment horizontal="center" vertical="center"/>
      <protection hidden="1"/>
    </xf>
    <xf numFmtId="164" fontId="36" fillId="0" borderId="14" xfId="0" applyNumberFormat="1" applyFont="1" applyBorder="1" applyAlignment="1" applyProtection="1">
      <alignment vertical="center"/>
      <protection hidden="1"/>
    </xf>
    <xf numFmtId="2" fontId="33" fillId="2" borderId="13" xfId="2" applyNumberFormat="1" applyFont="1" applyFill="1" applyBorder="1" applyAlignment="1" applyProtection="1">
      <alignment horizontal="center" vertical="center"/>
      <protection hidden="1"/>
    </xf>
    <xf numFmtId="0" fontId="36" fillId="2" borderId="18" xfId="0" applyFont="1" applyFill="1" applyBorder="1" applyAlignment="1" applyProtection="1">
      <alignment horizontal="center" vertical="center"/>
      <protection locked="0"/>
    </xf>
    <xf numFmtId="0" fontId="32" fillId="4" borderId="18" xfId="0" applyFont="1" applyFill="1" applyBorder="1" applyAlignment="1">
      <alignment horizontal="left" vertical="center" wrapText="1" indent="1"/>
    </xf>
    <xf numFmtId="0" fontId="32" fillId="4" borderId="11" xfId="0" applyFont="1" applyFill="1" applyBorder="1" applyAlignment="1">
      <alignment horizontal="left" vertical="center" wrapText="1" indent="1"/>
    </xf>
    <xf numFmtId="0" fontId="33" fillId="7" borderId="51" xfId="0" applyFont="1" applyFill="1" applyBorder="1" applyAlignment="1">
      <alignment horizontal="left" vertical="center" wrapText="1" indent="1"/>
    </xf>
    <xf numFmtId="0" fontId="37" fillId="0" borderId="51" xfId="0" applyFont="1" applyBorder="1" applyAlignment="1">
      <alignment horizontal="center" vertical="center"/>
    </xf>
    <xf numFmtId="0" fontId="33" fillId="3" borderId="49" xfId="0" applyFont="1" applyFill="1" applyBorder="1" applyAlignment="1">
      <alignment horizontal="center" vertical="center" wrapText="1"/>
    </xf>
    <xf numFmtId="0" fontId="33" fillId="3" borderId="44" xfId="0" applyFont="1" applyFill="1" applyBorder="1" applyAlignment="1">
      <alignment horizontal="center" vertical="center" wrapText="1"/>
    </xf>
    <xf numFmtId="2" fontId="34" fillId="2" borderId="8" xfId="2" applyNumberFormat="1" applyFont="1" applyFill="1" applyBorder="1" applyAlignment="1" applyProtection="1">
      <alignment horizontal="center" vertical="center"/>
      <protection hidden="1"/>
    </xf>
    <xf numFmtId="0" fontId="33" fillId="7" borderId="48" xfId="0" applyFont="1" applyFill="1" applyBorder="1" applyAlignment="1">
      <alignment horizontal="left" vertical="center" wrapText="1" indent="1"/>
    </xf>
    <xf numFmtId="2" fontId="34" fillId="2" borderId="26" xfId="2" applyNumberFormat="1" applyFont="1" applyFill="1" applyBorder="1" applyAlignment="1" applyProtection="1">
      <alignment horizontal="center" vertical="center"/>
      <protection hidden="1"/>
    </xf>
    <xf numFmtId="0" fontId="37" fillId="8" borderId="47" xfId="0" applyFont="1" applyFill="1" applyBorder="1" applyAlignment="1">
      <alignment horizontal="left" vertical="center" indent="1"/>
    </xf>
    <xf numFmtId="0" fontId="40" fillId="8" borderId="20" xfId="0" applyFont="1" applyFill="1" applyBorder="1" applyAlignment="1">
      <alignment horizontal="center" vertical="center"/>
    </xf>
    <xf numFmtId="0" fontId="40" fillId="8" borderId="16" xfId="0" applyFont="1" applyFill="1" applyBorder="1" applyAlignment="1">
      <alignment horizontal="center" vertical="center"/>
    </xf>
    <xf numFmtId="0" fontId="32" fillId="8" borderId="5" xfId="0" applyFont="1" applyFill="1" applyBorder="1" applyAlignment="1">
      <alignment horizontal="left" vertical="center" indent="1"/>
    </xf>
    <xf numFmtId="0" fontId="32" fillId="0" borderId="4" xfId="0" applyFont="1" applyBorder="1" applyAlignment="1">
      <alignment horizontal="center" vertical="center"/>
    </xf>
    <xf numFmtId="2" fontId="35" fillId="2" borderId="54" xfId="2" applyNumberFormat="1" applyFont="1" applyFill="1" applyBorder="1" applyAlignment="1" applyProtection="1">
      <alignment horizontal="center" vertical="center"/>
      <protection hidden="1"/>
    </xf>
    <xf numFmtId="2" fontId="33" fillId="0" borderId="5" xfId="2" applyNumberFormat="1" applyFont="1" applyBorder="1" applyAlignment="1" applyProtection="1">
      <alignment horizontal="center" vertical="center"/>
      <protection hidden="1"/>
    </xf>
    <xf numFmtId="0" fontId="32" fillId="0" borderId="4" xfId="0" applyFont="1" applyBorder="1" applyAlignment="1" applyProtection="1">
      <alignment horizontal="center" vertical="center"/>
      <protection hidden="1"/>
    </xf>
    <xf numFmtId="0" fontId="32" fillId="0" borderId="18" xfId="0" applyFont="1" applyFill="1" applyBorder="1" applyAlignment="1">
      <alignment horizontal="left" vertical="center" indent="1"/>
    </xf>
    <xf numFmtId="0" fontId="39" fillId="2" borderId="18" xfId="0" applyFont="1" applyFill="1" applyBorder="1" applyAlignment="1" applyProtection="1">
      <alignment horizontal="center" vertical="center"/>
      <protection locked="0"/>
    </xf>
    <xf numFmtId="2" fontId="35" fillId="2" borderId="8" xfId="2" applyNumberFormat="1" applyFont="1" applyFill="1" applyBorder="1" applyAlignment="1" applyProtection="1">
      <alignment horizontal="center" vertical="center"/>
      <protection hidden="1"/>
    </xf>
    <xf numFmtId="2" fontId="33" fillId="0" borderId="18" xfId="2" applyNumberFormat="1" applyFont="1" applyBorder="1" applyAlignment="1" applyProtection="1">
      <alignment horizontal="center" vertical="center"/>
      <protection hidden="1"/>
    </xf>
    <xf numFmtId="0" fontId="32" fillId="0" borderId="17" xfId="0" applyFont="1" applyBorder="1" applyAlignment="1" applyProtection="1">
      <alignment horizontal="center" vertical="center"/>
      <protection hidden="1"/>
    </xf>
    <xf numFmtId="0" fontId="32" fillId="8" borderId="11" xfId="0" applyFont="1" applyFill="1" applyBorder="1" applyAlignment="1">
      <alignment horizontal="left" vertical="center" indent="1"/>
    </xf>
    <xf numFmtId="2" fontId="35" fillId="2" borderId="43" xfId="2" applyNumberFormat="1" applyFont="1" applyFill="1" applyBorder="1" applyAlignment="1" applyProtection="1">
      <alignment horizontal="center" vertical="center"/>
      <protection hidden="1"/>
    </xf>
    <xf numFmtId="2" fontId="33" fillId="0" borderId="11" xfId="2" applyNumberFormat="1" applyFont="1" applyBorder="1" applyAlignment="1" applyProtection="1">
      <alignment horizontal="center" vertical="center"/>
      <protection hidden="1"/>
    </xf>
    <xf numFmtId="0" fontId="32" fillId="0" borderId="10" xfId="0" applyFont="1" applyBorder="1" applyAlignment="1" applyProtection="1">
      <alignment horizontal="center" vertical="center"/>
      <protection hidden="1"/>
    </xf>
    <xf numFmtId="0" fontId="33" fillId="0" borderId="48" xfId="0" applyFont="1" applyFill="1" applyBorder="1" applyAlignment="1">
      <alignment horizontal="left" vertical="center" indent="1"/>
    </xf>
    <xf numFmtId="0" fontId="34" fillId="0" borderId="7" xfId="0" applyFont="1" applyBorder="1" applyAlignment="1">
      <alignment horizontal="center" vertical="center"/>
    </xf>
    <xf numFmtId="2" fontId="33" fillId="0" borderId="8" xfId="2" applyNumberFormat="1" applyFont="1" applyBorder="1" applyAlignment="1" applyProtection="1">
      <alignment horizontal="center" vertical="center"/>
      <protection hidden="1"/>
    </xf>
    <xf numFmtId="0" fontId="32" fillId="0" borderId="7" xfId="0" applyFont="1" applyBorder="1" applyAlignment="1" applyProtection="1">
      <alignment horizontal="center" vertical="center"/>
      <protection hidden="1"/>
    </xf>
    <xf numFmtId="0" fontId="33" fillId="8" borderId="46" xfId="0" applyFont="1" applyFill="1" applyBorder="1" applyAlignment="1">
      <alignment horizontal="left" vertical="center" indent="1"/>
    </xf>
    <xf numFmtId="0" fontId="34" fillId="0" borderId="13" xfId="0" applyFont="1" applyBorder="1" applyAlignment="1">
      <alignment horizontal="center" vertical="center"/>
    </xf>
    <xf numFmtId="2" fontId="35" fillId="2" borderId="14" xfId="2" applyNumberFormat="1" applyFont="1" applyFill="1" applyBorder="1" applyAlignment="1" applyProtection="1">
      <alignment horizontal="center" vertical="center"/>
      <protection hidden="1"/>
    </xf>
    <xf numFmtId="2" fontId="33" fillId="0" borderId="28" xfId="2" applyNumberFormat="1" applyFont="1" applyBorder="1" applyAlignment="1" applyProtection="1">
      <alignment horizontal="center" vertical="center"/>
      <protection hidden="1"/>
    </xf>
    <xf numFmtId="0" fontId="32" fillId="0" borderId="13" xfId="0" applyFont="1" applyBorder="1" applyAlignment="1" applyProtection="1">
      <alignment horizontal="center" vertical="center"/>
      <protection hidden="1"/>
    </xf>
    <xf numFmtId="0" fontId="34" fillId="8" borderId="1" xfId="0" applyFont="1" applyFill="1" applyBorder="1" applyAlignment="1">
      <alignment horizontal="left" vertical="center" indent="1"/>
    </xf>
    <xf numFmtId="0" fontId="34" fillId="8" borderId="16" xfId="0" applyFont="1" applyFill="1" applyBorder="1" applyAlignment="1">
      <alignment vertical="center"/>
    </xf>
    <xf numFmtId="0" fontId="34" fillId="8" borderId="16" xfId="0" applyFont="1" applyFill="1" applyBorder="1" applyAlignment="1">
      <alignment horizontal="center" vertical="center"/>
    </xf>
    <xf numFmtId="0" fontId="34" fillId="8" borderId="16" xfId="0" applyFont="1" applyFill="1" applyBorder="1" applyAlignment="1" applyProtection="1">
      <alignment vertical="center"/>
      <protection locked="0"/>
    </xf>
    <xf numFmtId="2" fontId="37" fillId="8" borderId="16" xfId="0" applyNumberFormat="1" applyFont="1" applyFill="1" applyBorder="1" applyAlignment="1" applyProtection="1">
      <alignment horizontal="center" vertical="center"/>
      <protection hidden="1"/>
    </xf>
    <xf numFmtId="2" fontId="35" fillId="8" borderId="16" xfId="0" applyNumberFormat="1" applyFont="1" applyFill="1" applyBorder="1" applyAlignment="1" applyProtection="1">
      <alignment horizontal="center" vertical="center"/>
      <protection hidden="1"/>
    </xf>
    <xf numFmtId="0" fontId="34" fillId="8" borderId="16" xfId="0" applyFont="1" applyFill="1" applyBorder="1" applyAlignment="1" applyProtection="1">
      <alignment vertical="center"/>
      <protection hidden="1"/>
    </xf>
    <xf numFmtId="0" fontId="32" fillId="0" borderId="41" xfId="0" applyFont="1" applyFill="1" applyBorder="1" applyAlignment="1">
      <alignment horizontal="left" vertical="center" indent="1"/>
    </xf>
    <xf numFmtId="0" fontId="39" fillId="2" borderId="41" xfId="0" applyFont="1" applyFill="1" applyBorder="1" applyAlignment="1" applyProtection="1">
      <alignment horizontal="center" vertical="center"/>
      <protection locked="0"/>
    </xf>
    <xf numFmtId="2" fontId="35" fillId="2" borderId="5" xfId="2" applyNumberFormat="1" applyFont="1" applyFill="1" applyBorder="1" applyAlignment="1" applyProtection="1">
      <alignment horizontal="center" vertical="center"/>
      <protection hidden="1"/>
    </xf>
    <xf numFmtId="0" fontId="32" fillId="8" borderId="45" xfId="0" applyFont="1" applyFill="1" applyBorder="1" applyAlignment="1">
      <alignment horizontal="left" vertical="center" indent="1"/>
    </xf>
    <xf numFmtId="0" fontId="39" fillId="2" borderId="45" xfId="0" applyFont="1" applyFill="1" applyBorder="1" applyAlignment="1" applyProtection="1">
      <alignment horizontal="center" vertical="center"/>
      <protection locked="0"/>
    </xf>
    <xf numFmtId="2" fontId="33" fillId="0" borderId="14" xfId="2" applyNumberFormat="1" applyFont="1" applyBorder="1" applyAlignment="1" applyProtection="1">
      <alignment horizontal="center" vertical="center"/>
      <protection hidden="1"/>
    </xf>
    <xf numFmtId="0" fontId="32" fillId="0" borderId="14" xfId="0" applyFont="1" applyBorder="1" applyAlignment="1" applyProtection="1">
      <alignment horizontal="center" vertical="center"/>
      <protection hidden="1"/>
    </xf>
    <xf numFmtId="0" fontId="34" fillId="8" borderId="29" xfId="0" applyFont="1" applyFill="1" applyBorder="1" applyAlignment="1">
      <alignment horizontal="left" vertical="center" indent="1"/>
    </xf>
    <xf numFmtId="0" fontId="34" fillId="8" borderId="0" xfId="0" applyFont="1" applyFill="1" applyAlignment="1">
      <alignment vertical="center"/>
    </xf>
    <xf numFmtId="0" fontId="32" fillId="8" borderId="0" xfId="0" applyFont="1" applyFill="1" applyAlignment="1">
      <alignment horizontal="center" vertical="center"/>
    </xf>
    <xf numFmtId="0" fontId="34" fillId="8" borderId="0" xfId="0" applyFont="1" applyFill="1" applyAlignment="1" applyProtection="1">
      <alignment vertical="center"/>
      <protection locked="0"/>
    </xf>
    <xf numFmtId="2" fontId="37" fillId="8" borderId="0" xfId="0" applyNumberFormat="1" applyFont="1" applyFill="1" applyAlignment="1" applyProtection="1">
      <alignment horizontal="center" vertical="center"/>
      <protection hidden="1"/>
    </xf>
    <xf numFmtId="2" fontId="36" fillId="8" borderId="0" xfId="0" applyNumberFormat="1" applyFont="1" applyFill="1" applyAlignment="1" applyProtection="1">
      <alignment horizontal="center" vertical="center"/>
      <protection hidden="1"/>
    </xf>
    <xf numFmtId="0" fontId="34" fillId="8" borderId="0" xfId="0" applyFont="1" applyFill="1" applyAlignment="1" applyProtection="1">
      <alignment vertical="center"/>
      <protection hidden="1"/>
    </xf>
    <xf numFmtId="0" fontId="34" fillId="8" borderId="0" xfId="0" applyFont="1" applyFill="1" applyBorder="1" applyAlignment="1" applyProtection="1">
      <alignment vertical="center"/>
      <protection hidden="1"/>
    </xf>
    <xf numFmtId="0" fontId="32" fillId="0" borderId="5" xfId="0" applyFont="1" applyFill="1" applyBorder="1" applyAlignment="1">
      <alignment horizontal="left" vertical="center" indent="1"/>
    </xf>
    <xf numFmtId="0" fontId="32" fillId="0" borderId="42" xfId="0" applyFont="1" applyBorder="1" applyAlignment="1">
      <alignment horizontal="center" vertical="center"/>
    </xf>
    <xf numFmtId="0" fontId="39" fillId="2" borderId="6" xfId="0" applyFont="1" applyFill="1" applyBorder="1" applyAlignment="1" applyProtection="1">
      <alignment horizontal="center" vertical="center"/>
      <protection locked="0"/>
    </xf>
    <xf numFmtId="0" fontId="32" fillId="8" borderId="8" xfId="0" applyFont="1" applyFill="1" applyBorder="1" applyAlignment="1">
      <alignment horizontal="left" vertical="center" indent="1"/>
    </xf>
    <xf numFmtId="0" fontId="32" fillId="0" borderId="48" xfId="0" applyFont="1" applyBorder="1" applyAlignment="1">
      <alignment horizontal="center" vertical="center"/>
    </xf>
    <xf numFmtId="0" fontId="39" fillId="2" borderId="9" xfId="0" applyFont="1" applyFill="1" applyBorder="1" applyAlignment="1" applyProtection="1">
      <alignment horizontal="center" vertical="center"/>
      <protection locked="0"/>
    </xf>
    <xf numFmtId="0" fontId="32" fillId="0" borderId="8" xfId="0" applyFont="1" applyFill="1" applyBorder="1" applyAlignment="1">
      <alignment horizontal="left" vertical="center" indent="1"/>
    </xf>
    <xf numFmtId="0" fontId="32" fillId="8" borderId="14" xfId="0" applyFont="1" applyFill="1" applyBorder="1" applyAlignment="1">
      <alignment horizontal="left" vertical="center" indent="1"/>
    </xf>
    <xf numFmtId="0" fontId="32" fillId="0" borderId="46" xfId="0" applyFont="1" applyBorder="1" applyAlignment="1">
      <alignment horizontal="center" vertical="center"/>
    </xf>
    <xf numFmtId="0" fontId="39" fillId="2" borderId="15" xfId="0" applyFont="1" applyFill="1" applyBorder="1" applyAlignment="1" applyProtection="1">
      <alignment horizontal="center" vertical="center"/>
      <protection locked="0"/>
    </xf>
    <xf numFmtId="0" fontId="34" fillId="8" borderId="47" xfId="0" applyFont="1" applyFill="1" applyBorder="1" applyAlignment="1">
      <alignment horizontal="left" vertical="center" indent="1"/>
    </xf>
    <xf numFmtId="0" fontId="34" fillId="8" borderId="20" xfId="0" applyFont="1" applyFill="1" applyBorder="1" applyAlignment="1">
      <alignment vertical="center"/>
    </xf>
    <xf numFmtId="0" fontId="32" fillId="8" borderId="20" xfId="0" applyFont="1" applyFill="1" applyBorder="1" applyAlignment="1">
      <alignment horizontal="center" vertical="center"/>
    </xf>
    <xf numFmtId="0" fontId="34" fillId="8" borderId="20" xfId="0" applyFont="1" applyFill="1" applyBorder="1" applyAlignment="1" applyProtection="1">
      <alignment vertical="center"/>
      <protection locked="0"/>
    </xf>
    <xf numFmtId="0" fontId="32" fillId="0" borderId="42" xfId="0" applyFont="1" applyFill="1" applyBorder="1" applyAlignment="1">
      <alignment horizontal="left" vertical="center" indent="1"/>
    </xf>
    <xf numFmtId="0" fontId="34" fillId="0" borderId="6" xfId="0" applyFont="1" applyBorder="1" applyAlignment="1">
      <alignment horizontal="center" vertical="center"/>
    </xf>
    <xf numFmtId="2" fontId="35" fillId="2" borderId="4" xfId="2" applyNumberFormat="1" applyFont="1" applyFill="1" applyBorder="1" applyAlignment="1" applyProtection="1">
      <alignment horizontal="center" vertical="center"/>
      <protection hidden="1"/>
    </xf>
    <xf numFmtId="0" fontId="32" fillId="8" borderId="48" xfId="0" applyFont="1" applyFill="1" applyBorder="1" applyAlignment="1">
      <alignment horizontal="left" vertical="center" indent="1"/>
    </xf>
    <xf numFmtId="0" fontId="34" fillId="0" borderId="9" xfId="0" applyFont="1" applyBorder="1" applyAlignment="1">
      <alignment horizontal="center" vertical="center"/>
    </xf>
    <xf numFmtId="2" fontId="35" fillId="2" borderId="7" xfId="2" applyNumberFormat="1" applyFont="1" applyFill="1" applyBorder="1" applyAlignment="1" applyProtection="1">
      <alignment horizontal="center" vertical="center"/>
      <protection hidden="1"/>
    </xf>
    <xf numFmtId="2" fontId="36" fillId="8" borderId="16" xfId="0" applyNumberFormat="1" applyFont="1" applyFill="1" applyBorder="1" applyAlignment="1" applyProtection="1">
      <alignment horizontal="center" vertical="center"/>
      <protection hidden="1"/>
    </xf>
    <xf numFmtId="0" fontId="32" fillId="8" borderId="31" xfId="0" applyFont="1" applyFill="1" applyBorder="1" applyAlignment="1">
      <alignment horizontal="left" vertical="center" indent="1"/>
    </xf>
    <xf numFmtId="0" fontId="34" fillId="0" borderId="2" xfId="0" applyFont="1" applyBorder="1" applyAlignment="1">
      <alignment horizontal="center" vertical="center"/>
    </xf>
    <xf numFmtId="2" fontId="37" fillId="2" borderId="51" xfId="2" applyNumberFormat="1" applyFont="1" applyFill="1" applyBorder="1" applyAlignment="1" applyProtection="1">
      <alignment horizontal="center" vertical="center"/>
      <protection hidden="1"/>
    </xf>
    <xf numFmtId="0" fontId="39" fillId="2" borderId="25" xfId="0" applyFont="1" applyFill="1" applyBorder="1" applyAlignment="1" applyProtection="1">
      <alignment horizontal="center" vertical="center"/>
      <protection locked="0"/>
    </xf>
    <xf numFmtId="0" fontId="39" fillId="2" borderId="60" xfId="0" applyFont="1" applyFill="1" applyBorder="1" applyAlignment="1" applyProtection="1">
      <alignment horizontal="center" vertical="center"/>
      <protection locked="0"/>
    </xf>
    <xf numFmtId="0" fontId="33" fillId="0" borderId="8" xfId="0" applyFont="1" applyFill="1" applyBorder="1" applyAlignment="1">
      <alignment horizontal="left" vertical="center" indent="1"/>
    </xf>
    <xf numFmtId="0" fontId="33" fillId="0" borderId="4" xfId="0" applyFont="1" applyBorder="1" applyAlignment="1">
      <alignment horizontal="center" vertical="center"/>
    </xf>
    <xf numFmtId="0" fontId="33" fillId="2" borderId="25" xfId="0" applyFont="1" applyFill="1" applyBorder="1" applyAlignment="1" applyProtection="1">
      <alignment horizontal="center" vertical="center"/>
      <protection locked="0"/>
    </xf>
    <xf numFmtId="0" fontId="33" fillId="8" borderId="8" xfId="0" applyFont="1" applyFill="1" applyBorder="1" applyAlignment="1">
      <alignment horizontal="left" vertical="center" indent="1"/>
    </xf>
    <xf numFmtId="0" fontId="37" fillId="0" borderId="43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3" xfId="0" applyFont="1" applyBorder="1" applyAlignment="1" applyProtection="1">
      <alignment horizontal="center" vertical="center"/>
      <protection hidden="1"/>
    </xf>
    <xf numFmtId="0" fontId="33" fillId="0" borderId="18" xfId="0" applyFont="1" applyFill="1" applyBorder="1" applyAlignment="1">
      <alignment horizontal="left" vertical="center" indent="1"/>
    </xf>
    <xf numFmtId="2" fontId="35" fillId="2" borderId="30" xfId="2" applyNumberFormat="1" applyFont="1" applyFill="1" applyBorder="1" applyAlignment="1" applyProtection="1">
      <alignment horizontal="center" vertical="center"/>
      <protection hidden="1"/>
    </xf>
    <xf numFmtId="0" fontId="33" fillId="2" borderId="26" xfId="0" applyFont="1" applyFill="1" applyBorder="1" applyAlignment="1" applyProtection="1">
      <alignment horizontal="center" vertical="center"/>
      <protection locked="0"/>
    </xf>
    <xf numFmtId="2" fontId="35" fillId="2" borderId="48" xfId="2" applyNumberFormat="1" applyFont="1" applyFill="1" applyBorder="1" applyAlignment="1" applyProtection="1">
      <alignment horizontal="center" vertical="center"/>
      <protection hidden="1"/>
    </xf>
    <xf numFmtId="0" fontId="33" fillId="0" borderId="11" xfId="0" applyFont="1" applyFill="1" applyBorder="1" applyAlignment="1">
      <alignment horizontal="left" vertical="center" indent="1"/>
    </xf>
    <xf numFmtId="0" fontId="33" fillId="0" borderId="13" xfId="0" applyFont="1" applyBorder="1" applyAlignment="1">
      <alignment horizontal="center" vertical="center"/>
    </xf>
    <xf numFmtId="0" fontId="33" fillId="2" borderId="56" xfId="0" applyFont="1" applyFill="1" applyBorder="1" applyAlignment="1" applyProtection="1">
      <alignment horizontal="center" vertical="center"/>
      <protection locked="0"/>
    </xf>
    <xf numFmtId="2" fontId="35" fillId="2" borderId="51" xfId="2" applyNumberFormat="1" applyFont="1" applyFill="1" applyBorder="1" applyAlignment="1" applyProtection="1">
      <alignment horizontal="center" vertical="center"/>
      <protection hidden="1"/>
    </xf>
    <xf numFmtId="0" fontId="39" fillId="2" borderId="26" xfId="0" applyFont="1" applyFill="1" applyBorder="1" applyAlignment="1" applyProtection="1">
      <alignment horizontal="center" vertical="center"/>
      <protection locked="0"/>
    </xf>
    <xf numFmtId="0" fontId="32" fillId="0" borderId="48" xfId="0" applyFont="1" applyFill="1" applyBorder="1" applyAlignment="1">
      <alignment horizontal="left" vertical="center" indent="1"/>
    </xf>
    <xf numFmtId="0" fontId="32" fillId="8" borderId="51" xfId="0" applyFont="1" applyFill="1" applyBorder="1" applyAlignment="1">
      <alignment horizontal="left" vertical="center" indent="1"/>
    </xf>
    <xf numFmtId="0" fontId="32" fillId="0" borderId="51" xfId="0" applyFont="1" applyBorder="1" applyAlignment="1">
      <alignment horizontal="center" vertical="center"/>
    </xf>
    <xf numFmtId="0" fontId="39" fillId="2" borderId="56" xfId="0" applyFont="1" applyFill="1" applyBorder="1" applyAlignment="1" applyProtection="1">
      <alignment horizontal="center" vertical="center"/>
      <protection locked="0"/>
    </xf>
    <xf numFmtId="0" fontId="32" fillId="0" borderId="14" xfId="0" applyFont="1" applyFill="1" applyBorder="1" applyAlignment="1">
      <alignment horizontal="left" vertical="center" wrapText="1" indent="1"/>
    </xf>
    <xf numFmtId="0" fontId="34" fillId="0" borderId="28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9" fillId="2" borderId="14" xfId="0" applyFont="1" applyFill="1" applyBorder="1" applyAlignment="1" applyProtection="1">
      <alignment horizontal="center" vertical="center"/>
      <protection locked="0"/>
    </xf>
    <xf numFmtId="2" fontId="33" fillId="0" borderId="2" xfId="2" applyNumberFormat="1" applyFont="1" applyBorder="1" applyAlignment="1" applyProtection="1">
      <alignment horizontal="center" vertical="center"/>
      <protection hidden="1"/>
    </xf>
    <xf numFmtId="0" fontId="32" fillId="2" borderId="14" xfId="0" applyFont="1" applyFill="1" applyBorder="1" applyAlignment="1" applyProtection="1">
      <alignment horizontal="center" vertical="center"/>
      <protection hidden="1"/>
    </xf>
    <xf numFmtId="0" fontId="38" fillId="9" borderId="42" xfId="0" applyFont="1" applyFill="1" applyBorder="1" applyAlignment="1">
      <alignment horizontal="left" vertical="center" indent="1"/>
    </xf>
    <xf numFmtId="0" fontId="32" fillId="2" borderId="5" xfId="0" applyFont="1" applyFill="1" applyBorder="1" applyAlignment="1" applyProtection="1">
      <alignment horizontal="center" vertical="center"/>
      <protection hidden="1"/>
    </xf>
    <xf numFmtId="0" fontId="34" fillId="0" borderId="48" xfId="0" applyFont="1" applyBorder="1" applyAlignment="1">
      <alignment horizontal="center" vertical="center"/>
    </xf>
    <xf numFmtId="0" fontId="39" fillId="2" borderId="49" xfId="0" applyFont="1" applyFill="1" applyBorder="1" applyAlignment="1" applyProtection="1">
      <alignment horizontal="center" vertical="center"/>
      <protection locked="0"/>
    </xf>
    <xf numFmtId="2" fontId="35" fillId="2" borderId="11" xfId="2" applyNumberFormat="1" applyFont="1" applyFill="1" applyBorder="1" applyAlignment="1" applyProtection="1">
      <alignment horizontal="center" vertical="center"/>
      <protection hidden="1"/>
    </xf>
    <xf numFmtId="0" fontId="32" fillId="2" borderId="8" xfId="0" applyFont="1" applyFill="1" applyBorder="1" applyAlignment="1" applyProtection="1">
      <alignment horizontal="center" vertical="center"/>
      <protection hidden="1"/>
    </xf>
    <xf numFmtId="0" fontId="38" fillId="9" borderId="48" xfId="0" applyFont="1" applyFill="1" applyBorder="1" applyAlignment="1">
      <alignment horizontal="left" vertical="center" indent="1"/>
    </xf>
    <xf numFmtId="0" fontId="38" fillId="9" borderId="8" xfId="0" applyFont="1" applyFill="1" applyBorder="1" applyAlignment="1">
      <alignment horizontal="left" vertical="center" indent="1"/>
    </xf>
    <xf numFmtId="0" fontId="34" fillId="0" borderId="51" xfId="0" applyFont="1" applyBorder="1" applyAlignment="1">
      <alignment horizontal="center" vertical="center"/>
    </xf>
    <xf numFmtId="2" fontId="33" fillId="0" borderId="43" xfId="2" applyNumberFormat="1" applyFont="1" applyBorder="1" applyAlignment="1" applyProtection="1">
      <alignment horizontal="center" vertical="center"/>
      <protection hidden="1"/>
    </xf>
    <xf numFmtId="0" fontId="32" fillId="2" borderId="11" xfId="0" applyFont="1" applyFill="1" applyBorder="1" applyAlignment="1" applyProtection="1">
      <alignment horizontal="center" vertical="center"/>
      <protection hidden="1"/>
    </xf>
    <xf numFmtId="164" fontId="36" fillId="0" borderId="47" xfId="0" applyNumberFormat="1" applyFont="1" applyBorder="1" applyAlignment="1" applyProtection="1">
      <alignment vertical="center"/>
      <protection hidden="1"/>
    </xf>
    <xf numFmtId="0" fontId="32" fillId="0" borderId="5" xfId="0" applyFont="1" applyBorder="1" applyAlignment="1">
      <alignment horizontal="left" vertical="center"/>
    </xf>
    <xf numFmtId="0" fontId="36" fillId="2" borderId="41" xfId="0" applyFont="1" applyFill="1" applyBorder="1" applyAlignment="1" applyProtection="1">
      <alignment horizontal="center" vertical="center"/>
      <protection locked="0"/>
    </xf>
    <xf numFmtId="0" fontId="32" fillId="9" borderId="49" xfId="0" applyFont="1" applyFill="1" applyBorder="1" applyAlignment="1">
      <alignment horizontal="left" vertical="center" indent="1"/>
    </xf>
    <xf numFmtId="0" fontId="32" fillId="0" borderId="8" xfId="0" applyFont="1" applyBorder="1" applyAlignment="1">
      <alignment horizontal="left" vertical="center"/>
    </xf>
    <xf numFmtId="0" fontId="36" fillId="2" borderId="49" xfId="0" applyFont="1" applyFill="1" applyBorder="1" applyAlignment="1" applyProtection="1">
      <alignment horizontal="center" vertical="center"/>
      <protection locked="0"/>
    </xf>
    <xf numFmtId="0" fontId="32" fillId="0" borderId="49" xfId="0" applyFont="1" applyFill="1" applyBorder="1" applyAlignment="1">
      <alignment horizontal="left" vertical="center" indent="1"/>
    </xf>
    <xf numFmtId="0" fontId="32" fillId="9" borderId="45" xfId="0" applyFont="1" applyFill="1" applyBorder="1" applyAlignment="1">
      <alignment horizontal="left" vertical="center" indent="1"/>
    </xf>
    <xf numFmtId="0" fontId="32" fillId="0" borderId="14" xfId="0" applyFont="1" applyBorder="1" applyAlignment="1">
      <alignment horizontal="left" vertical="center"/>
    </xf>
    <xf numFmtId="0" fontId="36" fillId="2" borderId="45" xfId="0" applyFont="1" applyFill="1" applyBorder="1" applyAlignment="1" applyProtection="1">
      <alignment horizontal="center" vertical="center"/>
      <protection locked="0"/>
    </xf>
    <xf numFmtId="2" fontId="35" fillId="2" borderId="28" xfId="2" applyNumberFormat="1" applyFont="1" applyFill="1" applyBorder="1" applyAlignment="1" applyProtection="1">
      <alignment horizontal="center" vertical="center"/>
      <protection hidden="1"/>
    </xf>
    <xf numFmtId="0" fontId="32" fillId="10" borderId="41" xfId="0" applyFont="1" applyFill="1" applyBorder="1" applyAlignment="1">
      <alignment horizontal="left" vertical="center" indent="1"/>
    </xf>
    <xf numFmtId="0" fontId="36" fillId="2" borderId="42" xfId="0" applyFont="1" applyFill="1" applyBorder="1" applyAlignment="1" applyProtection="1">
      <alignment horizontal="center" vertical="center"/>
      <protection locked="0"/>
    </xf>
    <xf numFmtId="2" fontId="35" fillId="2" borderId="5" xfId="0" applyNumberFormat="1" applyFont="1" applyFill="1" applyBorder="1" applyAlignment="1" applyProtection="1">
      <alignment horizontal="center" vertical="center"/>
      <protection hidden="1"/>
    </xf>
    <xf numFmtId="2" fontId="33" fillId="0" borderId="37" xfId="0" applyNumberFormat="1" applyFont="1" applyBorder="1" applyAlignment="1" applyProtection="1">
      <alignment horizontal="center" vertical="center"/>
      <protection hidden="1"/>
    </xf>
    <xf numFmtId="0" fontId="36" fillId="2" borderId="48" xfId="0" applyFont="1" applyFill="1" applyBorder="1" applyAlignment="1" applyProtection="1">
      <alignment horizontal="center" vertical="center"/>
      <protection locked="0"/>
    </xf>
    <xf numFmtId="2" fontId="35" fillId="2" borderId="8" xfId="0" applyNumberFormat="1" applyFont="1" applyFill="1" applyBorder="1" applyAlignment="1" applyProtection="1">
      <alignment horizontal="center" vertical="center"/>
      <protection hidden="1"/>
    </xf>
    <xf numFmtId="2" fontId="33" fillId="0" borderId="25" xfId="0" applyNumberFormat="1" applyFont="1" applyBorder="1" applyAlignment="1" applyProtection="1">
      <alignment horizontal="center" vertical="center"/>
      <protection hidden="1"/>
    </xf>
    <xf numFmtId="0" fontId="33" fillId="10" borderId="50" xfId="0" applyFont="1" applyFill="1" applyBorder="1" applyAlignment="1">
      <alignment horizontal="left" vertical="center" indent="1"/>
    </xf>
    <xf numFmtId="0" fontId="36" fillId="2" borderId="30" xfId="0" applyFont="1" applyFill="1" applyBorder="1" applyAlignment="1" applyProtection="1">
      <alignment horizontal="center" vertical="center"/>
      <protection locked="0"/>
    </xf>
    <xf numFmtId="2" fontId="35" fillId="2" borderId="18" xfId="0" applyNumberFormat="1" applyFont="1" applyFill="1" applyBorder="1" applyAlignment="1" applyProtection="1">
      <alignment horizontal="center" vertical="center"/>
      <protection hidden="1"/>
    </xf>
    <xf numFmtId="0" fontId="32" fillId="10" borderId="49" xfId="0" applyFont="1" applyFill="1" applyBorder="1" applyAlignment="1">
      <alignment horizontal="left" vertical="center" indent="1"/>
    </xf>
    <xf numFmtId="0" fontId="32" fillId="0" borderId="45" xfId="0" applyFont="1" applyFill="1" applyBorder="1" applyAlignment="1">
      <alignment horizontal="left" vertical="center" indent="1"/>
    </xf>
    <xf numFmtId="0" fontId="36" fillId="2" borderId="46" xfId="0" applyFont="1" applyFill="1" applyBorder="1" applyAlignment="1" applyProtection="1">
      <alignment horizontal="center" vertical="center"/>
      <protection locked="0"/>
    </xf>
    <xf numFmtId="2" fontId="35" fillId="2" borderId="14" xfId="0" applyNumberFormat="1" applyFont="1" applyFill="1" applyBorder="1" applyAlignment="1" applyProtection="1">
      <alignment horizontal="center" vertical="center"/>
      <protection hidden="1"/>
    </xf>
    <xf numFmtId="2" fontId="33" fillId="0" borderId="52" xfId="0" applyNumberFormat="1" applyFont="1" applyBorder="1" applyAlignment="1" applyProtection="1">
      <alignment horizontal="center" vertical="center"/>
      <protection hidden="1"/>
    </xf>
    <xf numFmtId="2" fontId="33" fillId="0" borderId="47" xfId="0" applyNumberFormat="1" applyFont="1" applyBorder="1" applyAlignment="1" applyProtection="1">
      <alignment horizontal="center" vertical="center"/>
      <protection hidden="1"/>
    </xf>
    <xf numFmtId="0" fontId="32" fillId="0" borderId="47" xfId="0" applyFont="1" applyBorder="1" applyAlignment="1" applyProtection="1">
      <alignment horizontal="center" vertical="center"/>
      <protection hidden="1"/>
    </xf>
    <xf numFmtId="0" fontId="32" fillId="10" borderId="8" xfId="0" applyFont="1" applyFill="1" applyBorder="1" applyAlignment="1">
      <alignment horizontal="left" vertical="center" indent="1"/>
    </xf>
    <xf numFmtId="0" fontId="34" fillId="0" borderId="29" xfId="0" applyFont="1" applyBorder="1" applyAlignment="1">
      <alignment horizontal="center" vertical="center"/>
    </xf>
    <xf numFmtId="2" fontId="35" fillId="2" borderId="43" xfId="0" applyNumberFormat="1" applyFont="1" applyFill="1" applyBorder="1" applyAlignment="1" applyProtection="1">
      <alignment horizontal="center" vertical="center"/>
      <protection hidden="1"/>
    </xf>
    <xf numFmtId="0" fontId="33" fillId="0" borderId="29" xfId="0" applyFont="1" applyFill="1" applyBorder="1" applyAlignment="1">
      <alignment horizontal="left" vertical="center" indent="1"/>
    </xf>
    <xf numFmtId="0" fontId="37" fillId="0" borderId="14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2" borderId="68" xfId="0" applyFont="1" applyFill="1" applyBorder="1" applyAlignment="1" applyProtection="1">
      <alignment horizontal="center" vertical="center"/>
      <protection locked="0"/>
    </xf>
    <xf numFmtId="0" fontId="33" fillId="0" borderId="5" xfId="0" applyFont="1" applyFill="1" applyBorder="1" applyAlignment="1">
      <alignment horizontal="left" vertical="center" indent="1"/>
    </xf>
    <xf numFmtId="0" fontId="34" fillId="0" borderId="47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6" fillId="2" borderId="69" xfId="0" applyFont="1" applyFill="1" applyBorder="1" applyAlignment="1" applyProtection="1">
      <alignment horizontal="center" vertical="center"/>
      <protection locked="0"/>
    </xf>
    <xf numFmtId="2" fontId="35" fillId="2" borderId="54" xfId="0" applyNumberFormat="1" applyFont="1" applyFill="1" applyBorder="1" applyAlignment="1" applyProtection="1">
      <alignment horizontal="center" vertical="center"/>
      <protection hidden="1"/>
    </xf>
    <xf numFmtId="2" fontId="35" fillId="2" borderId="11" xfId="0" applyNumberFormat="1" applyFont="1" applyFill="1" applyBorder="1" applyAlignment="1" applyProtection="1">
      <alignment horizontal="center" vertical="center"/>
      <protection hidden="1"/>
    </xf>
    <xf numFmtId="0" fontId="33" fillId="0" borderId="29" xfId="0" applyFont="1" applyBorder="1" applyAlignment="1">
      <alignment horizontal="center" vertical="center"/>
    </xf>
    <xf numFmtId="0" fontId="32" fillId="2" borderId="11" xfId="0" applyFont="1" applyFill="1" applyBorder="1" applyAlignment="1">
      <alignment horizontal="left" vertical="center" wrapText="1" indent="1"/>
    </xf>
    <xf numFmtId="0" fontId="32" fillId="0" borderId="18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2" fontId="34" fillId="0" borderId="8" xfId="2" applyNumberFormat="1" applyFont="1" applyFill="1" applyBorder="1" applyAlignment="1" applyProtection="1">
      <alignment horizontal="center" vertical="center"/>
      <protection hidden="1"/>
    </xf>
    <xf numFmtId="0" fontId="32" fillId="0" borderId="4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11" borderId="8" xfId="0" applyFont="1" applyFill="1" applyBorder="1" applyAlignment="1">
      <alignment horizontal="left" vertical="center" indent="1"/>
    </xf>
    <xf numFmtId="0" fontId="32" fillId="0" borderId="11" xfId="0" applyFont="1" applyFill="1" applyBorder="1" applyAlignment="1">
      <alignment horizontal="left" vertical="center" wrapText="1" indent="1"/>
    </xf>
    <xf numFmtId="2" fontId="34" fillId="2" borderId="18" xfId="2" applyNumberFormat="1" applyFont="1" applyFill="1" applyBorder="1" applyAlignment="1" applyProtection="1">
      <alignment horizontal="center" vertical="center"/>
      <protection hidden="1"/>
    </xf>
    <xf numFmtId="0" fontId="33" fillId="0" borderId="17" xfId="0" applyFont="1" applyBorder="1" applyAlignment="1" applyProtection="1">
      <alignment horizontal="center" vertical="center"/>
      <protection hidden="1"/>
    </xf>
    <xf numFmtId="0" fontId="34" fillId="0" borderId="18" xfId="0" applyFont="1" applyFill="1" applyBorder="1" applyAlignment="1">
      <alignment horizontal="center" vertical="center"/>
    </xf>
    <xf numFmtId="0" fontId="32" fillId="11" borderId="11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left" vertical="center"/>
    </xf>
    <xf numFmtId="0" fontId="34" fillId="0" borderId="43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6" fillId="2" borderId="43" xfId="0" applyFont="1" applyFill="1" applyBorder="1" applyAlignment="1" applyProtection="1">
      <alignment horizontal="center" vertical="center"/>
      <protection locked="0"/>
    </xf>
    <xf numFmtId="2" fontId="34" fillId="2" borderId="43" xfId="2" applyNumberFormat="1" applyFont="1" applyFill="1" applyBorder="1" applyAlignment="1" applyProtection="1">
      <alignment horizontal="center" vertical="center"/>
      <protection hidden="1"/>
    </xf>
    <xf numFmtId="2" fontId="33" fillId="0" borderId="54" xfId="2" applyNumberFormat="1" applyFont="1" applyBorder="1" applyAlignment="1" applyProtection="1">
      <alignment horizontal="center" vertical="center"/>
      <protection hidden="1"/>
    </xf>
    <xf numFmtId="164" fontId="36" fillId="0" borderId="54" xfId="0" applyNumberFormat="1" applyFont="1" applyBorder="1" applyAlignment="1" applyProtection="1">
      <alignment horizontal="center" vertical="center"/>
      <protection hidden="1"/>
    </xf>
    <xf numFmtId="0" fontId="32" fillId="0" borderId="16" xfId="0" applyFont="1" applyFill="1" applyBorder="1" applyAlignment="1">
      <alignment horizontal="left" vertical="center"/>
    </xf>
    <xf numFmtId="0" fontId="32" fillId="11" borderId="16" xfId="0" applyFont="1" applyFill="1" applyBorder="1" applyAlignment="1">
      <alignment horizontal="left" vertical="center"/>
    </xf>
    <xf numFmtId="0" fontId="32" fillId="11" borderId="27" xfId="0" applyFont="1" applyFill="1" applyBorder="1" applyAlignment="1">
      <alignment horizontal="left" vertical="center"/>
    </xf>
    <xf numFmtId="0" fontId="32" fillId="11" borderId="43" xfId="0" applyFont="1" applyFill="1" applyBorder="1" applyAlignment="1">
      <alignment horizontal="left" vertical="center" wrapText="1" indent="1"/>
    </xf>
    <xf numFmtId="0" fontId="32" fillId="0" borderId="30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2" fontId="34" fillId="2" borderId="30" xfId="2" applyNumberFormat="1" applyFont="1" applyFill="1" applyBorder="1" applyAlignment="1" applyProtection="1">
      <alignment horizontal="center" vertical="center"/>
      <protection hidden="1"/>
    </xf>
    <xf numFmtId="2" fontId="33" fillId="2" borderId="3" xfId="2" applyNumberFormat="1" applyFont="1" applyFill="1" applyBorder="1" applyAlignment="1" applyProtection="1">
      <alignment horizontal="center" vertical="center"/>
      <protection hidden="1"/>
    </xf>
    <xf numFmtId="0" fontId="33" fillId="2" borderId="30" xfId="0" applyFont="1" applyFill="1" applyBorder="1" applyAlignment="1" applyProtection="1">
      <alignment horizontal="center" vertical="center"/>
      <protection hidden="1"/>
    </xf>
    <xf numFmtId="164" fontId="36" fillId="0" borderId="28" xfId="0" applyNumberFormat="1" applyFont="1" applyBorder="1" applyAlignment="1" applyProtection="1">
      <alignment vertical="center"/>
      <protection hidden="1"/>
    </xf>
    <xf numFmtId="0" fontId="32" fillId="0" borderId="46" xfId="0" applyFont="1" applyFill="1" applyBorder="1" applyAlignment="1">
      <alignment horizontal="left" vertical="center" indent="1"/>
    </xf>
    <xf numFmtId="0" fontId="34" fillId="0" borderId="46" xfId="0" applyFont="1" applyBorder="1" applyAlignment="1">
      <alignment horizontal="center" vertical="center"/>
    </xf>
    <xf numFmtId="2" fontId="34" fillId="2" borderId="46" xfId="2" applyNumberFormat="1" applyFont="1" applyFill="1" applyBorder="1" applyAlignment="1" applyProtection="1">
      <alignment horizontal="center" vertical="center"/>
      <protection hidden="1"/>
    </xf>
    <xf numFmtId="0" fontId="33" fillId="2" borderId="46" xfId="0" applyFont="1" applyFill="1" applyBorder="1" applyAlignment="1" applyProtection="1">
      <alignment horizontal="center" vertical="center"/>
      <protection hidden="1"/>
    </xf>
    <xf numFmtId="0" fontId="32" fillId="0" borderId="19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2" fontId="37" fillId="0" borderId="18" xfId="2" applyNumberFormat="1" applyFont="1" applyFill="1" applyBorder="1" applyAlignment="1" applyProtection="1">
      <alignment horizontal="center" vertical="center"/>
      <protection hidden="1"/>
    </xf>
    <xf numFmtId="0" fontId="32" fillId="0" borderId="17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2" fontId="33" fillId="0" borderId="42" xfId="2" applyNumberFormat="1" applyFont="1" applyBorder="1" applyAlignment="1" applyProtection="1">
      <alignment horizontal="center" vertical="center"/>
      <protection hidden="1"/>
    </xf>
    <xf numFmtId="0" fontId="32" fillId="0" borderId="30" xfId="0" applyFont="1" applyBorder="1" applyAlignment="1" applyProtection="1">
      <alignment horizontal="center" vertical="center"/>
      <protection hidden="1"/>
    </xf>
    <xf numFmtId="0" fontId="32" fillId="0" borderId="11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2" fontId="34" fillId="2" borderId="11" xfId="2" applyNumberFormat="1" applyFont="1" applyFill="1" applyBorder="1" applyAlignment="1" applyProtection="1">
      <alignment horizontal="center" vertical="center"/>
      <protection hidden="1"/>
    </xf>
    <xf numFmtId="2" fontId="33" fillId="0" borderId="48" xfId="2" applyNumberFormat="1" applyFont="1" applyBorder="1" applyAlignment="1" applyProtection="1">
      <alignment horizontal="center" vertical="center"/>
      <protection hidden="1"/>
    </xf>
    <xf numFmtId="0" fontId="32" fillId="0" borderId="0" xfId="0" applyFont="1" applyBorder="1" applyAlignment="1" applyProtection="1">
      <alignment horizontal="center" vertical="center"/>
      <protection hidden="1"/>
    </xf>
    <xf numFmtId="0" fontId="32" fillId="11" borderId="8" xfId="0" applyFont="1" applyFill="1" applyBorder="1" applyAlignment="1">
      <alignment horizontal="left" vertical="center" wrapText="1" indent="1"/>
    </xf>
    <xf numFmtId="0" fontId="32" fillId="0" borderId="43" xfId="0" applyFont="1" applyFill="1" applyBorder="1" applyAlignment="1">
      <alignment horizontal="left" vertical="center" wrapText="1" indent="1"/>
    </xf>
    <xf numFmtId="0" fontId="33" fillId="11" borderId="8" xfId="0" applyFont="1" applyFill="1" applyBorder="1" applyAlignment="1">
      <alignment horizontal="left" vertical="center" wrapText="1" indent="1"/>
    </xf>
    <xf numFmtId="0" fontId="32" fillId="0" borderId="43" xfId="0" applyFont="1" applyBorder="1" applyAlignment="1">
      <alignment horizontal="center" vertical="center" wrapText="1"/>
    </xf>
    <xf numFmtId="2" fontId="33" fillId="2" borderId="2" xfId="2" applyNumberFormat="1" applyFont="1" applyFill="1" applyBorder="1" applyAlignment="1" applyProtection="1">
      <alignment horizontal="center" vertical="center"/>
      <protection hidden="1"/>
    </xf>
    <xf numFmtId="0" fontId="33" fillId="0" borderId="29" xfId="0" applyFont="1" applyFill="1" applyBorder="1" applyAlignment="1">
      <alignment horizontal="left" vertical="center" wrapText="1" indent="1"/>
    </xf>
    <xf numFmtId="0" fontId="41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/>
    </xf>
    <xf numFmtId="2" fontId="33" fillId="2" borderId="47" xfId="2" applyNumberFormat="1" applyFont="1" applyFill="1" applyBorder="1" applyAlignment="1" applyProtection="1">
      <alignment horizontal="center" vertical="center"/>
      <protection hidden="1"/>
    </xf>
    <xf numFmtId="0" fontId="33" fillId="0" borderId="49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0" xfId="0" applyFont="1" applyBorder="1" applyAlignment="1" applyProtection="1">
      <alignment horizontal="center" vertical="center"/>
      <protection hidden="1"/>
    </xf>
    <xf numFmtId="0" fontId="33" fillId="0" borderId="50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37" fillId="2" borderId="43" xfId="0" applyFont="1" applyFill="1" applyBorder="1" applyAlignment="1" applyProtection="1">
      <alignment horizontal="center" vertical="center"/>
      <protection locked="0"/>
    </xf>
    <xf numFmtId="2" fontId="33" fillId="0" borderId="25" xfId="2" applyNumberFormat="1" applyFont="1" applyBorder="1" applyAlignment="1" applyProtection="1">
      <alignment horizontal="center" vertical="center"/>
      <protection hidden="1"/>
    </xf>
    <xf numFmtId="0" fontId="33" fillId="0" borderId="4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7" fillId="2" borderId="14" xfId="0" applyFont="1" applyFill="1" applyBorder="1" applyAlignment="1" applyProtection="1">
      <alignment horizontal="center" vertical="center"/>
      <protection locked="0"/>
    </xf>
    <xf numFmtId="2" fontId="34" fillId="2" borderId="14" xfId="2" applyNumberFormat="1" applyFont="1" applyFill="1" applyBorder="1" applyAlignment="1" applyProtection="1">
      <alignment horizontal="center" vertical="center"/>
      <protection hidden="1"/>
    </xf>
    <xf numFmtId="0" fontId="33" fillId="0" borderId="13" xfId="0" applyFont="1" applyBorder="1" applyAlignment="1" applyProtection="1">
      <alignment horizontal="center" vertical="center"/>
      <protection hidden="1"/>
    </xf>
    <xf numFmtId="0" fontId="33" fillId="10" borderId="8" xfId="0" applyFont="1" applyFill="1" applyBorder="1" applyAlignment="1">
      <alignment horizontal="left" vertical="center" wrapText="1" indent="1"/>
    </xf>
    <xf numFmtId="0" fontId="34" fillId="0" borderId="8" xfId="0" applyFont="1" applyBorder="1" applyAlignment="1">
      <alignment horizontal="center" vertical="center" wrapText="1"/>
    </xf>
    <xf numFmtId="0" fontId="17" fillId="12" borderId="0" xfId="0" applyFont="1" applyFill="1" applyBorder="1" applyAlignment="1" applyProtection="1">
      <alignment vertical="center"/>
      <protection locked="0"/>
    </xf>
    <xf numFmtId="0" fontId="17" fillId="12" borderId="57" xfId="0" applyFont="1" applyFill="1" applyBorder="1" applyAlignment="1" applyProtection="1">
      <alignment vertical="center"/>
      <protection locked="0"/>
    </xf>
    <xf numFmtId="0" fontId="17" fillId="12" borderId="3" xfId="0" applyFont="1" applyFill="1" applyBorder="1" applyAlignment="1" applyProtection="1">
      <alignment vertical="center"/>
      <protection locked="0"/>
    </xf>
    <xf numFmtId="0" fontId="17" fillId="12" borderId="52" xfId="0" applyFont="1" applyFill="1" applyBorder="1" applyAlignment="1" applyProtection="1">
      <alignment vertical="center"/>
      <protection locked="0"/>
    </xf>
    <xf numFmtId="0" fontId="17" fillId="12" borderId="0" xfId="0" applyFont="1" applyFill="1" applyBorder="1" applyAlignment="1" applyProtection="1">
      <alignment vertical="center"/>
      <protection hidden="1"/>
    </xf>
    <xf numFmtId="0" fontId="22" fillId="12" borderId="0" xfId="0" applyFont="1" applyFill="1" applyBorder="1" applyAlignment="1" applyProtection="1">
      <alignment horizontal="center" vertical="center"/>
      <protection hidden="1"/>
    </xf>
    <xf numFmtId="0" fontId="22" fillId="12" borderId="3" xfId="0" applyFont="1" applyFill="1" applyBorder="1" applyAlignment="1" applyProtection="1">
      <alignment horizontal="center" vertical="center"/>
      <protection hidden="1"/>
    </xf>
    <xf numFmtId="0" fontId="17" fillId="12" borderId="3" xfId="0" applyFont="1" applyFill="1" applyBorder="1" applyAlignment="1" applyProtection="1">
      <alignment vertical="center"/>
      <protection hidden="1"/>
    </xf>
    <xf numFmtId="0" fontId="17" fillId="12" borderId="29" xfId="0" applyFont="1" applyFill="1" applyBorder="1" applyAlignment="1" applyProtection="1">
      <alignment vertical="center"/>
      <protection hidden="1"/>
    </xf>
    <xf numFmtId="0" fontId="20" fillId="12" borderId="0" xfId="0" applyFont="1" applyFill="1" applyBorder="1" applyAlignment="1" applyProtection="1">
      <alignment vertical="center"/>
      <protection hidden="1"/>
    </xf>
    <xf numFmtId="0" fontId="17" fillId="12" borderId="53" xfId="0" applyFont="1" applyFill="1" applyBorder="1" applyAlignment="1" applyProtection="1">
      <alignment vertical="center"/>
      <protection hidden="1"/>
    </xf>
    <xf numFmtId="0" fontId="23" fillId="12" borderId="3" xfId="1" applyFont="1" applyFill="1" applyBorder="1" applyAlignment="1" applyProtection="1">
      <protection hidden="1"/>
    </xf>
    <xf numFmtId="0" fontId="9" fillId="12" borderId="3" xfId="0" applyFont="1" applyFill="1" applyBorder="1" applyAlignment="1" applyProtection="1">
      <alignment vertical="center"/>
      <protection hidden="1"/>
    </xf>
    <xf numFmtId="0" fontId="43" fillId="12" borderId="1" xfId="1" applyFont="1" applyFill="1" applyBorder="1" applyAlignment="1" applyProtection="1">
      <alignment horizontal="left" vertical="center"/>
    </xf>
    <xf numFmtId="0" fontId="43" fillId="12" borderId="1" xfId="1" applyFont="1" applyFill="1" applyBorder="1" applyAlignment="1" applyProtection="1">
      <alignment horizontal="left" vertical="center" wrapText="1"/>
    </xf>
    <xf numFmtId="0" fontId="43" fillId="12" borderId="2" xfId="1" applyFont="1" applyFill="1" applyBorder="1" applyAlignment="1" applyProtection="1">
      <alignment horizontal="left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2" fontId="20" fillId="12" borderId="5" xfId="0" applyNumberFormat="1" applyFont="1" applyFill="1" applyBorder="1" applyAlignment="1" applyProtection="1">
      <alignment horizontal="center" vertical="center" wrapText="1"/>
      <protection hidden="1"/>
    </xf>
    <xf numFmtId="0" fontId="20" fillId="12" borderId="2" xfId="0" applyFont="1" applyFill="1" applyBorder="1" applyAlignment="1" applyProtection="1">
      <alignment horizontal="center" vertical="center" wrapText="1"/>
      <protection locked="0"/>
    </xf>
    <xf numFmtId="2" fontId="20" fillId="12" borderId="14" xfId="0" applyNumberFormat="1" applyFont="1" applyFill="1" applyBorder="1" applyAlignment="1" applyProtection="1">
      <alignment horizontal="center" vertical="center" wrapText="1"/>
      <protection hidden="1"/>
    </xf>
    <xf numFmtId="0" fontId="27" fillId="12" borderId="0" xfId="0" applyFont="1" applyFill="1" applyBorder="1" applyAlignment="1" applyProtection="1">
      <alignment horizontal="center" vertical="center"/>
      <protection hidden="1"/>
    </xf>
    <xf numFmtId="0" fontId="27" fillId="12" borderId="0" xfId="0" applyFont="1" applyFill="1" applyBorder="1" applyAlignment="1" applyProtection="1">
      <alignment vertical="center"/>
      <protection hidden="1"/>
    </xf>
    <xf numFmtId="0" fontId="44" fillId="12" borderId="0" xfId="0" applyFont="1" applyFill="1" applyBorder="1" applyAlignment="1" applyProtection="1">
      <alignment vertical="center"/>
      <protection hidden="1"/>
    </xf>
    <xf numFmtId="2" fontId="45" fillId="12" borderId="0" xfId="0" applyNumberFormat="1" applyFont="1" applyFill="1" applyBorder="1" applyAlignment="1" applyProtection="1">
      <alignment horizontal="center" vertical="center"/>
      <protection hidden="1"/>
    </xf>
    <xf numFmtId="0" fontId="45" fillId="12" borderId="0" xfId="0" applyFont="1" applyFill="1" applyBorder="1" applyAlignment="1" applyProtection="1">
      <alignment vertical="center"/>
      <protection hidden="1"/>
    </xf>
    <xf numFmtId="0" fontId="46" fillId="12" borderId="0" xfId="0" applyFont="1" applyFill="1" applyBorder="1" applyAlignment="1" applyProtection="1">
      <alignment vertical="center"/>
      <protection hidden="1"/>
    </xf>
    <xf numFmtId="0" fontId="47" fillId="12" borderId="0" xfId="1" applyFont="1" applyFill="1" applyBorder="1" applyAlignment="1" applyProtection="1">
      <protection hidden="1"/>
    </xf>
    <xf numFmtId="0" fontId="48" fillId="12" borderId="0" xfId="1" applyFont="1" applyFill="1" applyBorder="1" applyAlignment="1" applyProtection="1">
      <protection hidden="1"/>
    </xf>
    <xf numFmtId="2" fontId="45" fillId="12" borderId="0" xfId="0" applyNumberFormat="1" applyFont="1" applyFill="1" applyBorder="1" applyAlignment="1" applyProtection="1">
      <alignment horizontal="center"/>
      <protection hidden="1"/>
    </xf>
    <xf numFmtId="0" fontId="49" fillId="12" borderId="0" xfId="0" applyFont="1" applyFill="1" applyBorder="1" applyAlignment="1" applyProtection="1">
      <alignment vertical="center"/>
      <protection hidden="1"/>
    </xf>
    <xf numFmtId="0" fontId="50" fillId="12" borderId="0" xfId="1" applyFont="1" applyFill="1" applyBorder="1" applyAlignment="1" applyProtection="1">
      <protection hidden="1"/>
    </xf>
    <xf numFmtId="0" fontId="51" fillId="12" borderId="0" xfId="1" applyFont="1" applyFill="1" applyBorder="1" applyAlignment="1" applyProtection="1">
      <alignment vertical="center"/>
      <protection hidden="1"/>
    </xf>
    <xf numFmtId="0" fontId="27" fillId="12" borderId="0" xfId="0" applyFont="1" applyFill="1" applyBorder="1" applyAlignment="1" applyProtection="1">
      <alignment vertical="center"/>
      <protection locked="0"/>
    </xf>
    <xf numFmtId="0" fontId="52" fillId="12" borderId="0" xfId="0" applyFont="1" applyFill="1" applyBorder="1" applyAlignment="1" applyProtection="1">
      <alignment vertical="center"/>
      <protection hidden="1"/>
    </xf>
    <xf numFmtId="0" fontId="53" fillId="12" borderId="0" xfId="1" applyFont="1" applyFill="1" applyBorder="1" applyAlignment="1" applyProtection="1">
      <protection hidden="1"/>
    </xf>
    <xf numFmtId="0" fontId="49" fillId="12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locked="0"/>
    </xf>
    <xf numFmtId="0" fontId="32" fillId="0" borderId="74" xfId="0" applyFont="1" applyBorder="1" applyAlignment="1">
      <alignment horizontal="center" vertical="center"/>
    </xf>
    <xf numFmtId="0" fontId="32" fillId="0" borderId="8" xfId="0" applyFont="1" applyFill="1" applyBorder="1" applyAlignment="1">
      <alignment horizontal="left" vertical="center" wrapText="1" indent="1"/>
    </xf>
    <xf numFmtId="0" fontId="32" fillId="0" borderId="18" xfId="0" applyFont="1" applyFill="1" applyBorder="1" applyAlignment="1">
      <alignment horizontal="left" vertical="center" wrapText="1" indent="1"/>
    </xf>
    <xf numFmtId="0" fontId="34" fillId="5" borderId="16" xfId="0" applyFont="1" applyFill="1" applyBorder="1" applyAlignment="1">
      <alignment horizontal="center" vertical="center"/>
    </xf>
    <xf numFmtId="0" fontId="33" fillId="11" borderId="11" xfId="0" applyFont="1" applyFill="1" applyBorder="1" applyAlignment="1">
      <alignment horizontal="left" vertical="center" wrapText="1" indent="1"/>
    </xf>
    <xf numFmtId="0" fontId="32" fillId="0" borderId="43" xfId="0" applyFont="1" applyBorder="1" applyAlignment="1">
      <alignment horizontal="center" vertical="center"/>
    </xf>
    <xf numFmtId="0" fontId="32" fillId="11" borderId="11" xfId="0" applyFont="1" applyFill="1" applyBorder="1" applyAlignment="1">
      <alignment horizontal="left" vertical="center" wrapText="1" indent="1"/>
    </xf>
    <xf numFmtId="0" fontId="32" fillId="11" borderId="18" xfId="0" applyFont="1" applyFill="1" applyBorder="1" applyAlignment="1">
      <alignment horizontal="left" vertical="center" wrapText="1" indent="1"/>
    </xf>
    <xf numFmtId="0" fontId="34" fillId="11" borderId="1" xfId="0" applyFont="1" applyFill="1" applyBorder="1" applyAlignment="1">
      <alignment horizontal="left" vertical="center"/>
    </xf>
    <xf numFmtId="0" fontId="34" fillId="11" borderId="16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17" fillId="0" borderId="0" xfId="0" applyFont="1" applyFill="1" applyAlignment="1" applyProtection="1">
      <alignment vertical="center" wrapText="1"/>
      <protection locked="0"/>
    </xf>
    <xf numFmtId="0" fontId="34" fillId="3" borderId="0" xfId="0" applyFont="1" applyFill="1" applyBorder="1" applyAlignment="1">
      <alignment horizontal="center" vertical="center"/>
    </xf>
    <xf numFmtId="2" fontId="32" fillId="3" borderId="0" xfId="2" applyNumberFormat="1" applyFont="1" applyFill="1" applyBorder="1" applyAlignment="1" applyProtection="1">
      <alignment horizontal="center" vertical="center"/>
      <protection hidden="1"/>
    </xf>
    <xf numFmtId="0" fontId="32" fillId="5" borderId="49" xfId="0" applyFont="1" applyFill="1" applyBorder="1" applyAlignment="1">
      <alignment horizontal="left" vertical="center" indent="1"/>
    </xf>
    <xf numFmtId="0" fontId="32" fillId="5" borderId="45" xfId="0" applyFont="1" applyFill="1" applyBorder="1" applyAlignment="1">
      <alignment horizontal="left" vertical="center" indent="1"/>
    </xf>
    <xf numFmtId="2" fontId="34" fillId="0" borderId="54" xfId="2" applyNumberFormat="1" applyFont="1" applyFill="1" applyBorder="1" applyAlignment="1" applyProtection="1">
      <alignment horizontal="center" vertical="center"/>
      <protection hidden="1"/>
    </xf>
    <xf numFmtId="2" fontId="34" fillId="0" borderId="28" xfId="2" applyNumberFormat="1" applyFont="1" applyFill="1" applyBorder="1" applyAlignment="1" applyProtection="1">
      <alignment horizontal="center" vertical="center"/>
      <protection hidden="1"/>
    </xf>
    <xf numFmtId="0" fontId="55" fillId="0" borderId="0" xfId="0" applyFont="1" applyFill="1" applyAlignment="1" applyProtection="1">
      <alignment vertical="center"/>
      <protection locked="0"/>
    </xf>
    <xf numFmtId="2" fontId="34" fillId="3" borderId="18" xfId="2" applyNumberFormat="1" applyFont="1" applyFill="1" applyBorder="1" applyAlignment="1" applyProtection="1">
      <alignment horizontal="center" vertical="center"/>
      <protection hidden="1"/>
    </xf>
    <xf numFmtId="0" fontId="32" fillId="3" borderId="43" xfId="0" applyFont="1" applyFill="1" applyBorder="1" applyAlignment="1">
      <alignment horizontal="center" vertical="center"/>
    </xf>
    <xf numFmtId="0" fontId="32" fillId="3" borderId="43" xfId="0" applyFont="1" applyFill="1" applyBorder="1" applyAlignment="1">
      <alignment horizontal="center" vertical="center" wrapText="1"/>
    </xf>
    <xf numFmtId="0" fontId="32" fillId="3" borderId="65" xfId="0" applyFont="1" applyFill="1" applyBorder="1" applyAlignment="1">
      <alignment horizontal="center" vertical="center"/>
    </xf>
    <xf numFmtId="0" fontId="32" fillId="3" borderId="66" xfId="0" applyFont="1" applyFill="1" applyBorder="1" applyAlignment="1">
      <alignment horizontal="center" vertical="center"/>
    </xf>
    <xf numFmtId="0" fontId="34" fillId="3" borderId="67" xfId="0" applyFont="1" applyFill="1" applyBorder="1" applyAlignment="1" applyProtection="1">
      <alignment horizontal="center" vertical="center"/>
      <protection locked="0"/>
    </xf>
    <xf numFmtId="2" fontId="34" fillId="3" borderId="43" xfId="2" applyNumberFormat="1" applyFont="1" applyFill="1" applyBorder="1" applyAlignment="1" applyProtection="1">
      <alignment horizontal="center" vertical="center"/>
      <protection hidden="1"/>
    </xf>
    <xf numFmtId="0" fontId="32" fillId="3" borderId="43" xfId="0" applyFont="1" applyFill="1" applyBorder="1" applyAlignment="1" applyProtection="1">
      <alignment horizontal="center" vertical="center"/>
      <protection hidden="1"/>
    </xf>
    <xf numFmtId="164" fontId="32" fillId="3" borderId="29" xfId="0" applyNumberFormat="1" applyFont="1" applyFill="1" applyBorder="1" applyAlignment="1" applyProtection="1">
      <alignment vertical="center"/>
      <protection hidden="1"/>
    </xf>
    <xf numFmtId="0" fontId="32" fillId="3" borderId="8" xfId="0" applyFont="1" applyFill="1" applyBorder="1" applyAlignment="1">
      <alignment horizontal="center" vertical="center"/>
    </xf>
    <xf numFmtId="0" fontId="32" fillId="3" borderId="30" xfId="0" applyFont="1" applyFill="1" applyBorder="1" applyAlignment="1">
      <alignment horizontal="left" vertical="center" indent="1"/>
    </xf>
    <xf numFmtId="0" fontId="32" fillId="14" borderId="30" xfId="0" applyFont="1" applyFill="1" applyBorder="1" applyAlignment="1">
      <alignment horizontal="left" vertical="center" wrapText="1" indent="1"/>
    </xf>
    <xf numFmtId="0" fontId="32" fillId="3" borderId="29" xfId="0" applyFont="1" applyFill="1" applyBorder="1" applyAlignment="1">
      <alignment horizontal="left" vertical="center" wrapText="1" indent="1"/>
    </xf>
    <xf numFmtId="0" fontId="32" fillId="7" borderId="30" xfId="0" applyFont="1" applyFill="1" applyBorder="1" applyAlignment="1">
      <alignment horizontal="left" vertical="center" indent="1"/>
    </xf>
    <xf numFmtId="0" fontId="32" fillId="3" borderId="30" xfId="0" applyFont="1" applyFill="1" applyBorder="1" applyAlignment="1">
      <alignment horizontal="left" vertical="center" wrapText="1" indent="1"/>
    </xf>
    <xf numFmtId="0" fontId="32" fillId="7" borderId="30" xfId="0" applyFont="1" applyFill="1" applyBorder="1" applyAlignment="1">
      <alignment horizontal="left" vertical="center" wrapText="1" indent="1"/>
    </xf>
    <xf numFmtId="0" fontId="54" fillId="0" borderId="0" xfId="0" applyFont="1" applyAlignment="1">
      <alignment vertical="center"/>
    </xf>
    <xf numFmtId="0" fontId="33" fillId="15" borderId="8" xfId="0" applyFont="1" applyFill="1" applyBorder="1" applyAlignment="1">
      <alignment horizontal="left" vertical="center" wrapText="1" indent="1"/>
    </xf>
    <xf numFmtId="0" fontId="32" fillId="3" borderId="46" xfId="0" applyFont="1" applyFill="1" applyBorder="1" applyAlignment="1">
      <alignment horizontal="left" vertical="center" indent="1"/>
    </xf>
    <xf numFmtId="0" fontId="34" fillId="0" borderId="38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2" fillId="5" borderId="48" xfId="0" applyFont="1" applyFill="1" applyBorder="1" applyAlignment="1">
      <alignment horizontal="left" vertical="center" indent="1"/>
    </xf>
    <xf numFmtId="0" fontId="32" fillId="0" borderId="47" xfId="0" applyFont="1" applyFill="1" applyBorder="1" applyAlignment="1">
      <alignment horizontal="left" vertical="center" indent="1"/>
    </xf>
    <xf numFmtId="0" fontId="32" fillId="11" borderId="11" xfId="0" applyFont="1" applyFill="1" applyBorder="1" applyAlignment="1">
      <alignment horizontal="left" vertical="center" wrapText="1" indent="1"/>
    </xf>
    <xf numFmtId="0" fontId="16" fillId="16" borderId="0" xfId="0" applyFont="1" applyFill="1"/>
    <xf numFmtId="0" fontId="16" fillId="16" borderId="0" xfId="0" applyFont="1" applyFill="1" applyAlignment="1">
      <alignment horizontal="center" vertical="center"/>
    </xf>
    <xf numFmtId="0" fontId="16" fillId="0" borderId="0" xfId="0" applyFont="1"/>
    <xf numFmtId="0" fontId="57" fillId="0" borderId="0" xfId="0" applyFont="1"/>
    <xf numFmtId="0" fontId="59" fillId="0" borderId="0" xfId="1" applyFont="1" applyAlignment="1" applyProtection="1"/>
    <xf numFmtId="0" fontId="0" fillId="16" borderId="0" xfId="0" applyFill="1"/>
    <xf numFmtId="0" fontId="0" fillId="0" borderId="0" xfId="0" applyFill="1"/>
    <xf numFmtId="0" fontId="16" fillId="16" borderId="0" xfId="0" applyFont="1" applyFill="1" applyAlignment="1">
      <alignment horizontal="right"/>
    </xf>
    <xf numFmtId="0" fontId="61" fillId="16" borderId="0" xfId="1" applyFont="1" applyFill="1" applyAlignment="1" applyProtection="1"/>
    <xf numFmtId="0" fontId="16" fillId="0" borderId="0" xfId="0" applyFont="1" applyFill="1" applyAlignment="1">
      <alignment horizontal="right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left" vertical="center"/>
    </xf>
    <xf numFmtId="0" fontId="32" fillId="0" borderId="5" xfId="0" applyFont="1" applyFill="1" applyBorder="1" applyAlignment="1">
      <alignment horizontal="left" vertical="center" wrapText="1" indent="1"/>
    </xf>
    <xf numFmtId="0" fontId="32" fillId="3" borderId="40" xfId="0" applyFont="1" applyFill="1" applyBorder="1" applyAlignment="1">
      <alignment horizontal="left" vertical="center" wrapText="1" indent="1"/>
    </xf>
    <xf numFmtId="0" fontId="32" fillId="3" borderId="8" xfId="0" applyFont="1" applyFill="1" applyBorder="1" applyAlignment="1">
      <alignment horizontal="center" vertical="center" wrapText="1"/>
    </xf>
    <xf numFmtId="0" fontId="34" fillId="3" borderId="60" xfId="0" applyFont="1" applyFill="1" applyBorder="1" applyAlignment="1" applyProtection="1">
      <alignment horizontal="center" vertical="center"/>
      <protection locked="0"/>
    </xf>
    <xf numFmtId="2" fontId="34" fillId="3" borderId="8" xfId="2" applyNumberFormat="1" applyFont="1" applyFill="1" applyBorder="1" applyAlignment="1" applyProtection="1">
      <alignment horizontal="center" vertical="center"/>
      <protection hidden="1"/>
    </xf>
    <xf numFmtId="0" fontId="32" fillId="3" borderId="8" xfId="0" applyFont="1" applyFill="1" applyBorder="1" applyAlignment="1" applyProtection="1">
      <alignment horizontal="center" vertical="center"/>
      <protection hidden="1"/>
    </xf>
    <xf numFmtId="0" fontId="32" fillId="14" borderId="8" xfId="0" applyFont="1" applyFill="1" applyBorder="1" applyAlignment="1">
      <alignment horizontal="left" vertical="center" wrapText="1" indent="1"/>
    </xf>
    <xf numFmtId="0" fontId="32" fillId="7" borderId="29" xfId="0" applyFont="1" applyFill="1" applyBorder="1" applyAlignment="1">
      <alignment horizontal="left" vertical="center" indent="1"/>
    </xf>
    <xf numFmtId="0" fontId="32" fillId="7" borderId="8" xfId="0" applyFont="1" applyFill="1" applyBorder="1" applyAlignment="1">
      <alignment horizontal="left" vertical="center" indent="1"/>
    </xf>
    <xf numFmtId="0" fontId="17" fillId="0" borderId="0" xfId="0" applyFont="1" applyFill="1" applyBorder="1" applyAlignment="1" applyProtection="1">
      <alignment vertical="center"/>
      <protection locked="0"/>
    </xf>
    <xf numFmtId="0" fontId="20" fillId="12" borderId="54" xfId="0" applyFont="1" applyFill="1" applyBorder="1" applyAlignment="1" applyProtection="1">
      <alignment horizontal="center" vertical="center" wrapText="1"/>
      <protection locked="0"/>
    </xf>
    <xf numFmtId="0" fontId="20" fillId="12" borderId="28" xfId="0" applyFont="1" applyFill="1" applyBorder="1" applyAlignment="1" applyProtection="1">
      <alignment horizontal="center" vertical="center" wrapText="1"/>
      <protection locked="0"/>
    </xf>
    <xf numFmtId="0" fontId="20" fillId="12" borderId="54" xfId="0" applyFont="1" applyFill="1" applyBorder="1" applyAlignment="1">
      <alignment horizontal="center" vertical="center" wrapText="1"/>
    </xf>
    <xf numFmtId="0" fontId="20" fillId="12" borderId="28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33" fillId="11" borderId="11" xfId="0" applyFont="1" applyFill="1" applyBorder="1" applyAlignment="1">
      <alignment horizontal="left" vertical="center" wrapText="1" indent="1"/>
    </xf>
    <xf numFmtId="0" fontId="33" fillId="11" borderId="43" xfId="0" applyFont="1" applyFill="1" applyBorder="1" applyAlignment="1">
      <alignment horizontal="left" vertical="center" wrapText="1" indent="1"/>
    </xf>
    <xf numFmtId="0" fontId="33" fillId="11" borderId="18" xfId="0" applyFont="1" applyFill="1" applyBorder="1" applyAlignment="1">
      <alignment horizontal="left" vertical="center" wrapText="1" indent="1"/>
    </xf>
    <xf numFmtId="0" fontId="32" fillId="0" borderId="43" xfId="0" applyFont="1" applyBorder="1" applyAlignment="1">
      <alignment horizontal="center" vertical="center"/>
    </xf>
    <xf numFmtId="0" fontId="33" fillId="0" borderId="11" xfId="0" applyFont="1" applyFill="1" applyBorder="1" applyAlignment="1">
      <alignment horizontal="left" vertical="center" wrapText="1" indent="1"/>
    </xf>
    <xf numFmtId="0" fontId="33" fillId="0" borderId="43" xfId="0" applyFont="1" applyFill="1" applyBorder="1" applyAlignment="1">
      <alignment horizontal="left" vertical="center" wrapText="1" indent="1"/>
    </xf>
    <xf numFmtId="0" fontId="32" fillId="11" borderId="11" xfId="0" applyFont="1" applyFill="1" applyBorder="1" applyAlignment="1">
      <alignment horizontal="left" vertical="center" wrapText="1" indent="1"/>
    </xf>
    <xf numFmtId="0" fontId="32" fillId="11" borderId="18" xfId="0" applyFont="1" applyFill="1" applyBorder="1" applyAlignment="1">
      <alignment horizontal="left" vertical="center" wrapText="1" indent="1"/>
    </xf>
    <xf numFmtId="0" fontId="34" fillId="11" borderId="1" xfId="0" applyFont="1" applyFill="1" applyBorder="1" applyAlignment="1">
      <alignment horizontal="left" vertical="center"/>
    </xf>
    <xf numFmtId="0" fontId="34" fillId="11" borderId="16" xfId="0" applyFont="1" applyFill="1" applyBorder="1" applyAlignment="1">
      <alignment horizontal="left" vertical="center"/>
    </xf>
    <xf numFmtId="0" fontId="34" fillId="11" borderId="27" xfId="0" applyFont="1" applyFill="1" applyBorder="1" applyAlignment="1">
      <alignment horizontal="left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16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left" vertical="center" wrapText="1"/>
    </xf>
    <xf numFmtId="0" fontId="34" fillId="11" borderId="16" xfId="0" applyFont="1" applyFill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 wrapText="1"/>
    </xf>
    <xf numFmtId="0" fontId="46" fillId="12" borderId="14" xfId="0" applyFont="1" applyFill="1" applyBorder="1" applyAlignment="1">
      <alignment horizontal="center" vertical="center" wrapText="1"/>
    </xf>
    <xf numFmtId="0" fontId="29" fillId="2" borderId="1" xfId="6" applyFont="1" applyFill="1" applyBorder="1" applyAlignment="1" applyProtection="1">
      <alignment horizontal="center" vertical="center"/>
      <protection locked="0"/>
    </xf>
    <xf numFmtId="0" fontId="29" fillId="2" borderId="16" xfId="6" applyFont="1" applyFill="1" applyBorder="1" applyAlignment="1" applyProtection="1">
      <alignment horizontal="center" vertical="center"/>
      <protection locked="0"/>
    </xf>
    <xf numFmtId="0" fontId="29" fillId="2" borderId="27" xfId="6" applyFont="1" applyFill="1" applyBorder="1" applyAlignment="1" applyProtection="1">
      <alignment horizontal="center" vertical="center"/>
      <protection locked="0"/>
    </xf>
    <xf numFmtId="0" fontId="5" fillId="0" borderId="4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left" vertical="center" indent="1"/>
    </xf>
    <xf numFmtId="0" fontId="37" fillId="10" borderId="16" xfId="0" applyFont="1" applyFill="1" applyBorder="1" applyAlignment="1">
      <alignment horizontal="left" vertical="center" indent="1"/>
    </xf>
    <xf numFmtId="0" fontId="37" fillId="10" borderId="27" xfId="0" applyFont="1" applyFill="1" applyBorder="1" applyAlignment="1">
      <alignment horizontal="left" vertical="center" indent="1"/>
    </xf>
    <xf numFmtId="0" fontId="37" fillId="9" borderId="1" xfId="0" applyFont="1" applyFill="1" applyBorder="1" applyAlignment="1">
      <alignment horizontal="left" vertical="center" indent="1"/>
    </xf>
    <xf numFmtId="0" fontId="37" fillId="9" borderId="16" xfId="0" applyFont="1" applyFill="1" applyBorder="1" applyAlignment="1">
      <alignment horizontal="left" vertical="center" indent="1"/>
    </xf>
    <xf numFmtId="0" fontId="37" fillId="9" borderId="27" xfId="0" applyFont="1" applyFill="1" applyBorder="1" applyAlignment="1">
      <alignment horizontal="left" vertical="center" indent="1"/>
    </xf>
    <xf numFmtId="0" fontId="37" fillId="10" borderId="16" xfId="0" applyFont="1" applyFill="1" applyBorder="1" applyAlignment="1">
      <alignment horizontal="center" vertical="center"/>
    </xf>
    <xf numFmtId="0" fontId="34" fillId="10" borderId="1" xfId="0" applyFont="1" applyFill="1" applyBorder="1" applyAlignment="1">
      <alignment horizontal="left" vertical="center" indent="1"/>
    </xf>
    <xf numFmtId="0" fontId="34" fillId="10" borderId="16" xfId="0" applyFont="1" applyFill="1" applyBorder="1" applyAlignment="1">
      <alignment horizontal="left" vertical="center" indent="1"/>
    </xf>
    <xf numFmtId="0" fontId="34" fillId="10" borderId="27" xfId="0" applyFont="1" applyFill="1" applyBorder="1" applyAlignment="1">
      <alignment horizontal="left" vertical="center" indent="1"/>
    </xf>
    <xf numFmtId="0" fontId="7" fillId="2" borderId="4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31" fillId="2" borderId="16" xfId="6" applyFont="1" applyFill="1" applyBorder="1" applyAlignment="1" applyProtection="1">
      <alignment horizontal="center" vertical="center"/>
      <protection locked="0"/>
    </xf>
    <xf numFmtId="0" fontId="31" fillId="2" borderId="27" xfId="6" applyFont="1" applyFill="1" applyBorder="1" applyAlignment="1" applyProtection="1">
      <alignment horizontal="center" vertical="center"/>
      <protection locked="0"/>
    </xf>
    <xf numFmtId="0" fontId="20" fillId="12" borderId="5" xfId="0" applyFont="1" applyFill="1" applyBorder="1" applyAlignment="1">
      <alignment horizontal="center" vertical="center" wrapText="1"/>
    </xf>
    <xf numFmtId="0" fontId="20" fillId="12" borderId="14" xfId="0" applyFont="1" applyFill="1" applyBorder="1" applyAlignment="1">
      <alignment horizontal="center" vertical="center" wrapText="1"/>
    </xf>
    <xf numFmtId="0" fontId="20" fillId="12" borderId="54" xfId="0" applyFont="1" applyFill="1" applyBorder="1" applyAlignment="1" applyProtection="1">
      <alignment horizontal="center" vertical="center"/>
      <protection hidden="1"/>
    </xf>
    <xf numFmtId="0" fontId="20" fillId="12" borderId="28" xfId="0" applyFont="1" applyFill="1" applyBorder="1" applyAlignment="1" applyProtection="1">
      <alignment horizontal="center" vertical="center"/>
      <protection hidden="1"/>
    </xf>
    <xf numFmtId="0" fontId="20" fillId="12" borderId="47" xfId="0" applyFont="1" applyFill="1" applyBorder="1" applyAlignment="1">
      <alignment horizontal="center" vertical="center"/>
    </xf>
    <xf numFmtId="0" fontId="20" fillId="12" borderId="20" xfId="0" applyFont="1" applyFill="1" applyBorder="1" applyAlignment="1">
      <alignment horizontal="center" vertical="center"/>
    </xf>
    <xf numFmtId="0" fontId="20" fillId="12" borderId="59" xfId="0" applyFont="1" applyFill="1" applyBorder="1" applyAlignment="1">
      <alignment horizontal="center" vertical="center"/>
    </xf>
    <xf numFmtId="0" fontId="20" fillId="12" borderId="53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20" fillId="12" borderId="52" xfId="0" applyFont="1" applyFill="1" applyBorder="1" applyAlignment="1">
      <alignment horizontal="center" vertical="center"/>
    </xf>
    <xf numFmtId="0" fontId="20" fillId="12" borderId="5" xfId="0" applyFont="1" applyFill="1" applyBorder="1" applyAlignment="1" applyProtection="1">
      <alignment horizontal="center" vertical="center" wrapText="1"/>
      <protection locked="0"/>
    </xf>
    <xf numFmtId="0" fontId="20" fillId="12" borderId="14" xfId="0" applyFont="1" applyFill="1" applyBorder="1" applyAlignment="1" applyProtection="1">
      <alignment horizontal="center" vertical="center" wrapText="1"/>
      <protection locked="0"/>
    </xf>
    <xf numFmtId="2" fontId="20" fillId="12" borderId="5" xfId="0" applyNumberFormat="1" applyFont="1" applyFill="1" applyBorder="1" applyAlignment="1" applyProtection="1">
      <alignment horizontal="center" vertical="center" wrapText="1"/>
      <protection hidden="1"/>
    </xf>
    <xf numFmtId="2" fontId="20" fillId="12" borderId="14" xfId="0" applyNumberFormat="1" applyFont="1" applyFill="1" applyBorder="1" applyAlignment="1" applyProtection="1">
      <alignment horizontal="center" vertical="center" wrapText="1"/>
      <protection hidden="1"/>
    </xf>
    <xf numFmtId="0" fontId="20" fillId="12" borderId="5" xfId="0" applyFont="1" applyFill="1" applyBorder="1" applyAlignment="1" applyProtection="1">
      <alignment horizontal="center" vertical="center" wrapText="1"/>
      <protection hidden="1"/>
    </xf>
    <xf numFmtId="0" fontId="20" fillId="12" borderId="14" xfId="0" applyFont="1" applyFill="1" applyBorder="1" applyAlignment="1" applyProtection="1">
      <alignment horizontal="center" vertical="center" wrapText="1"/>
      <protection hidden="1"/>
    </xf>
    <xf numFmtId="0" fontId="20" fillId="12" borderId="0" xfId="0" applyFont="1" applyFill="1" applyBorder="1" applyAlignment="1" applyProtection="1">
      <alignment horizontal="center" vertical="center" wrapText="1"/>
      <protection hidden="1"/>
    </xf>
    <xf numFmtId="0" fontId="20" fillId="12" borderId="0" xfId="0" applyFont="1" applyFill="1" applyBorder="1" applyAlignment="1" applyProtection="1">
      <alignment horizontal="center" vertical="center"/>
      <protection hidden="1"/>
    </xf>
    <xf numFmtId="0" fontId="27" fillId="0" borderId="47" xfId="0" applyFont="1" applyBorder="1" applyAlignment="1" applyProtection="1">
      <alignment horizontal="left" vertical="top" wrapText="1"/>
      <protection locked="0"/>
    </xf>
    <xf numFmtId="0" fontId="27" fillId="0" borderId="20" xfId="0" applyFont="1" applyBorder="1" applyAlignment="1" applyProtection="1">
      <alignment horizontal="left" vertical="top"/>
      <protection locked="0"/>
    </xf>
    <xf numFmtId="0" fontId="27" fillId="0" borderId="59" xfId="0" applyFont="1" applyBorder="1" applyAlignment="1" applyProtection="1">
      <alignment horizontal="left" vertical="top"/>
      <protection locked="0"/>
    </xf>
    <xf numFmtId="0" fontId="27" fillId="0" borderId="29" xfId="0" applyFont="1" applyBorder="1" applyAlignment="1" applyProtection="1">
      <alignment horizontal="left" vertical="top"/>
      <protection locked="0"/>
    </xf>
    <xf numFmtId="0" fontId="27" fillId="0" borderId="0" xfId="0" applyFont="1" applyBorder="1" applyAlignment="1" applyProtection="1">
      <alignment horizontal="left" vertical="top"/>
      <protection locked="0"/>
    </xf>
    <xf numFmtId="0" fontId="27" fillId="0" borderId="57" xfId="0" applyFont="1" applyBorder="1" applyAlignment="1" applyProtection="1">
      <alignment horizontal="left" vertical="top"/>
      <protection locked="0"/>
    </xf>
    <xf numFmtId="0" fontId="27" fillId="0" borderId="53" xfId="0" applyFont="1" applyBorder="1" applyAlignment="1" applyProtection="1">
      <alignment horizontal="left" vertical="top"/>
      <protection locked="0"/>
    </xf>
    <xf numFmtId="0" fontId="27" fillId="0" borderId="3" xfId="0" applyFont="1" applyBorder="1" applyAlignment="1" applyProtection="1">
      <alignment horizontal="left" vertical="top"/>
      <protection locked="0"/>
    </xf>
    <xf numFmtId="0" fontId="27" fillId="0" borderId="52" xfId="0" applyFont="1" applyBorder="1" applyAlignment="1" applyProtection="1">
      <alignment horizontal="left" vertical="top"/>
      <protection locked="0"/>
    </xf>
    <xf numFmtId="0" fontId="20" fillId="12" borderId="47" xfId="0" applyFont="1" applyFill="1" applyBorder="1" applyAlignment="1">
      <alignment horizontal="center" vertical="center" wrapText="1"/>
    </xf>
    <xf numFmtId="0" fontId="20" fillId="12" borderId="59" xfId="0" applyFont="1" applyFill="1" applyBorder="1" applyAlignment="1">
      <alignment horizontal="center" vertical="center" wrapText="1"/>
    </xf>
    <xf numFmtId="0" fontId="20" fillId="12" borderId="29" xfId="0" applyFont="1" applyFill="1" applyBorder="1" applyAlignment="1">
      <alignment horizontal="center" vertical="center" wrapText="1"/>
    </xf>
    <xf numFmtId="0" fontId="20" fillId="12" borderId="57" xfId="0" applyFont="1" applyFill="1" applyBorder="1" applyAlignment="1">
      <alignment horizontal="center" vertical="center" wrapText="1"/>
    </xf>
    <xf numFmtId="0" fontId="20" fillId="12" borderId="53" xfId="0" applyFont="1" applyFill="1" applyBorder="1" applyAlignment="1">
      <alignment horizontal="center" vertical="center" wrapText="1"/>
    </xf>
    <xf numFmtId="0" fontId="20" fillId="12" borderId="52" xfId="0" applyFont="1" applyFill="1" applyBorder="1" applyAlignment="1">
      <alignment horizontal="center" vertical="center" wrapText="1"/>
    </xf>
    <xf numFmtId="0" fontId="20" fillId="12" borderId="47" xfId="0" applyFont="1" applyFill="1" applyBorder="1" applyAlignment="1" applyProtection="1">
      <alignment horizontal="center" vertical="center"/>
      <protection locked="0"/>
    </xf>
    <xf numFmtId="0" fontId="20" fillId="12" borderId="20" xfId="0" applyFont="1" applyFill="1" applyBorder="1" applyAlignment="1" applyProtection="1">
      <alignment horizontal="center" vertical="center"/>
      <protection locked="0"/>
    </xf>
    <xf numFmtId="0" fontId="20" fillId="12" borderId="59" xfId="0" applyFont="1" applyFill="1" applyBorder="1" applyAlignment="1" applyProtection="1">
      <alignment horizontal="center" vertical="center"/>
      <protection locked="0"/>
    </xf>
    <xf numFmtId="0" fontId="20" fillId="12" borderId="29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center" vertical="center"/>
      <protection locked="0"/>
    </xf>
    <xf numFmtId="0" fontId="20" fillId="12" borderId="57" xfId="0" applyFont="1" applyFill="1" applyBorder="1" applyAlignment="1" applyProtection="1">
      <alignment horizontal="center" vertical="center"/>
      <protection locked="0"/>
    </xf>
    <xf numFmtId="0" fontId="20" fillId="12" borderId="53" xfId="0" applyFont="1" applyFill="1" applyBorder="1" applyAlignment="1" applyProtection="1">
      <alignment horizontal="center" vertical="center"/>
      <protection locked="0"/>
    </xf>
    <xf numFmtId="0" fontId="20" fillId="12" borderId="3" xfId="0" applyFont="1" applyFill="1" applyBorder="1" applyAlignment="1" applyProtection="1">
      <alignment horizontal="center" vertical="center"/>
      <protection locked="0"/>
    </xf>
    <xf numFmtId="0" fontId="20" fillId="12" borderId="52" xfId="0" applyFont="1" applyFill="1" applyBorder="1" applyAlignment="1" applyProtection="1">
      <alignment horizontal="center" vertical="center"/>
      <protection locked="0"/>
    </xf>
    <xf numFmtId="0" fontId="37" fillId="8" borderId="1" xfId="0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37" fillId="4" borderId="53" xfId="0" applyFont="1" applyFill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37" fillId="4" borderId="52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40" fillId="18" borderId="1" xfId="0" applyFont="1" applyFill="1" applyBorder="1" applyAlignment="1">
      <alignment horizontal="center" vertical="center"/>
    </xf>
    <xf numFmtId="0" fontId="40" fillId="18" borderId="16" xfId="0" applyFont="1" applyFill="1" applyBorder="1" applyAlignment="1">
      <alignment horizontal="center" vertical="center"/>
    </xf>
    <xf numFmtId="0" fontId="40" fillId="18" borderId="27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34" fillId="5" borderId="16" xfId="0" applyFont="1" applyFill="1" applyBorder="1" applyAlignment="1">
      <alignment horizontal="center" vertical="center"/>
    </xf>
    <xf numFmtId="0" fontId="34" fillId="5" borderId="27" xfId="0" applyFont="1" applyFill="1" applyBorder="1" applyAlignment="1">
      <alignment horizontal="center" vertical="center"/>
    </xf>
    <xf numFmtId="164" fontId="25" fillId="12" borderId="47" xfId="0" applyNumberFormat="1" applyFont="1" applyFill="1" applyBorder="1" applyAlignment="1">
      <alignment horizontal="center" vertical="center"/>
    </xf>
    <xf numFmtId="0" fontId="25" fillId="12" borderId="59" xfId="0" applyFont="1" applyFill="1" applyBorder="1" applyAlignment="1">
      <alignment horizontal="center" vertical="center"/>
    </xf>
    <xf numFmtId="0" fontId="25" fillId="12" borderId="53" xfId="0" applyFont="1" applyFill="1" applyBorder="1" applyAlignment="1">
      <alignment horizontal="center" vertical="center"/>
    </xf>
    <xf numFmtId="0" fontId="25" fillId="12" borderId="52" xfId="0" applyFont="1" applyFill="1" applyBorder="1" applyAlignment="1">
      <alignment horizontal="center" vertical="center"/>
    </xf>
    <xf numFmtId="0" fontId="40" fillId="13" borderId="1" xfId="0" applyFont="1" applyFill="1" applyBorder="1" applyAlignment="1">
      <alignment horizontal="center" vertical="center"/>
    </xf>
    <xf numFmtId="0" fontId="40" fillId="13" borderId="16" xfId="0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center" vertical="center"/>
    </xf>
    <xf numFmtId="0" fontId="37" fillId="9" borderId="16" xfId="0" applyFont="1" applyFill="1" applyBorder="1" applyAlignment="1">
      <alignment horizontal="center" vertical="center"/>
    </xf>
    <xf numFmtId="0" fontId="37" fillId="9" borderId="27" xfId="0" applyFont="1" applyFill="1" applyBorder="1" applyAlignment="1">
      <alignment horizontal="center" vertical="center"/>
    </xf>
    <xf numFmtId="0" fontId="34" fillId="14" borderId="1" xfId="0" applyFont="1" applyFill="1" applyBorder="1" applyAlignment="1">
      <alignment horizontal="center" vertical="center"/>
    </xf>
    <xf numFmtId="0" fontId="34" fillId="14" borderId="16" xfId="0" applyFont="1" applyFill="1" applyBorder="1" applyAlignment="1">
      <alignment horizontal="center" vertical="center"/>
    </xf>
    <xf numFmtId="0" fontId="34" fillId="14" borderId="27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34" fillId="7" borderId="16" xfId="0" applyFont="1" applyFill="1" applyBorder="1" applyAlignment="1">
      <alignment horizontal="center" vertical="center"/>
    </xf>
    <xf numFmtId="0" fontId="34" fillId="7" borderId="27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/>
    </xf>
    <xf numFmtId="0" fontId="34" fillId="8" borderId="16" xfId="0" applyFont="1" applyFill="1" applyBorder="1" applyAlignment="1">
      <alignment horizontal="center" vertical="center"/>
    </xf>
    <xf numFmtId="0" fontId="34" fillId="8" borderId="27" xfId="0" applyFont="1" applyFill="1" applyBorder="1" applyAlignment="1">
      <alignment horizontal="center" vertical="center"/>
    </xf>
    <xf numFmtId="0" fontId="40" fillId="17" borderId="1" xfId="0" applyFont="1" applyFill="1" applyBorder="1" applyAlignment="1">
      <alignment horizontal="center" vertical="center"/>
    </xf>
    <xf numFmtId="0" fontId="40" fillId="17" borderId="16" xfId="0" applyFont="1" applyFill="1" applyBorder="1" applyAlignment="1">
      <alignment horizontal="center" vertical="center"/>
    </xf>
    <xf numFmtId="0" fontId="40" fillId="17" borderId="27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6" xfId="0" applyFont="1" applyFill="1" applyBorder="1" applyAlignment="1">
      <alignment horizontal="center" vertical="center"/>
    </xf>
    <xf numFmtId="0" fontId="37" fillId="7" borderId="27" xfId="0" applyFont="1" applyFill="1" applyBorder="1" applyAlignment="1">
      <alignment horizontal="center" vertical="center"/>
    </xf>
  </cellXfs>
  <cellStyles count="8">
    <cellStyle name="Excel Built-in Normal" xfId="3" xr:uid="{00000000-0005-0000-0000-000000000000}"/>
    <cellStyle name="Гиперссылка" xfId="1" builtinId="8"/>
    <cellStyle name="Денежный" xfId="2" builtinId="4"/>
    <cellStyle name="Обычный" xfId="0" builtinId="0"/>
    <cellStyle name="Обычный 2" xfId="4" xr:uid="{00000000-0005-0000-0000-000004000000}"/>
    <cellStyle name="Обычный 6" xfId="5" xr:uid="{00000000-0005-0000-0000-000005000000}"/>
    <cellStyle name="Обычный_Бланк-заказа" xfId="7" xr:uid="{00000000-0005-0000-0000-000006000000}"/>
    <cellStyle name="Пояснение" xfId="6" builtinId="53"/>
  </cellStyles>
  <dxfs count="3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</dxfs>
  <tableStyles count="0" defaultTableStyle="TableStyleMedium9" defaultPivotStyle="PivotStyleLight16"/>
  <colors>
    <mruColors>
      <color rgb="FF0099FF"/>
      <color rgb="FF00FFFF"/>
      <color rgb="FF00CCFF"/>
      <color rgb="FF33CCFF"/>
      <color rgb="FF0033CC"/>
      <color rgb="FFDCE6F1"/>
      <color rgb="FFFFD5D5"/>
      <color rgb="FFFFF0D5"/>
      <color rgb="FF008000"/>
      <color rgb="FF87C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jp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jp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20" Type="http://schemas.openxmlformats.org/officeDocument/2006/relationships/image" Target="../media/image20.jp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jp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pn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7" Type="http://schemas.openxmlformats.org/officeDocument/2006/relationships/image" Target="../media/image7.jp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jpeg"/><Relationship Id="rId14" Type="http://schemas.openxmlformats.org/officeDocument/2006/relationships/image" Target="../media/image14.jp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g"/><Relationship Id="rId105" Type="http://schemas.openxmlformats.org/officeDocument/2006/relationships/image" Target="../media/image105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png"/><Relationship Id="rId67" Type="http://schemas.openxmlformats.org/officeDocument/2006/relationships/image" Target="../media/image6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8.png"/><Relationship Id="rId2" Type="http://schemas.openxmlformats.org/officeDocument/2006/relationships/image" Target="../media/image107.png"/><Relationship Id="rId1" Type="http://schemas.openxmlformats.org/officeDocument/2006/relationships/image" Target="../media/image106.png"/><Relationship Id="rId6" Type="http://schemas.openxmlformats.org/officeDocument/2006/relationships/image" Target="../media/image111.png"/><Relationship Id="rId5" Type="http://schemas.openxmlformats.org/officeDocument/2006/relationships/image" Target="../media/image110.png"/><Relationship Id="rId4" Type="http://schemas.openxmlformats.org/officeDocument/2006/relationships/image" Target="../media/image10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9.png"/><Relationship Id="rId3" Type="http://schemas.openxmlformats.org/officeDocument/2006/relationships/image" Target="../media/image114.png"/><Relationship Id="rId7" Type="http://schemas.openxmlformats.org/officeDocument/2006/relationships/image" Target="../media/image118.png"/><Relationship Id="rId2" Type="http://schemas.openxmlformats.org/officeDocument/2006/relationships/image" Target="../media/image113.png"/><Relationship Id="rId1" Type="http://schemas.openxmlformats.org/officeDocument/2006/relationships/image" Target="../media/image112.png"/><Relationship Id="rId6" Type="http://schemas.openxmlformats.org/officeDocument/2006/relationships/image" Target="../media/image117.png"/><Relationship Id="rId5" Type="http://schemas.openxmlformats.org/officeDocument/2006/relationships/image" Target="../media/image116.png"/><Relationship Id="rId4" Type="http://schemas.openxmlformats.org/officeDocument/2006/relationships/image" Target="../media/image11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2.png"/><Relationship Id="rId2" Type="http://schemas.openxmlformats.org/officeDocument/2006/relationships/image" Target="../media/image121.png"/><Relationship Id="rId1" Type="http://schemas.openxmlformats.org/officeDocument/2006/relationships/image" Target="../media/image120.png"/><Relationship Id="rId4" Type="http://schemas.openxmlformats.org/officeDocument/2006/relationships/image" Target="../media/image12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1.png"/><Relationship Id="rId3" Type="http://schemas.openxmlformats.org/officeDocument/2006/relationships/image" Target="../media/image126.png"/><Relationship Id="rId7" Type="http://schemas.openxmlformats.org/officeDocument/2006/relationships/image" Target="../media/image130.png"/><Relationship Id="rId2" Type="http://schemas.openxmlformats.org/officeDocument/2006/relationships/image" Target="../media/image125.png"/><Relationship Id="rId1" Type="http://schemas.openxmlformats.org/officeDocument/2006/relationships/image" Target="../media/image124.png"/><Relationship Id="rId6" Type="http://schemas.openxmlformats.org/officeDocument/2006/relationships/image" Target="../media/image129.png"/><Relationship Id="rId11" Type="http://schemas.openxmlformats.org/officeDocument/2006/relationships/image" Target="../media/image134.png"/><Relationship Id="rId5" Type="http://schemas.openxmlformats.org/officeDocument/2006/relationships/image" Target="../media/image128.png"/><Relationship Id="rId10" Type="http://schemas.openxmlformats.org/officeDocument/2006/relationships/image" Target="../media/image133.png"/><Relationship Id="rId4" Type="http://schemas.openxmlformats.org/officeDocument/2006/relationships/image" Target="../media/image127.png"/><Relationship Id="rId9" Type="http://schemas.openxmlformats.org/officeDocument/2006/relationships/image" Target="../media/image1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72</xdr:row>
      <xdr:rowOff>0</xdr:rowOff>
    </xdr:from>
    <xdr:to>
      <xdr:col>18</xdr:col>
      <xdr:colOff>304800</xdr:colOff>
      <xdr:row>72</xdr:row>
      <xdr:rowOff>304800</xdr:rowOff>
    </xdr:to>
    <xdr:sp macro="" textlink="">
      <xdr:nvSpPr>
        <xdr:cNvPr id="1031" name="AutoShape 7" descr="https://noustolichnkit.mskobr.ru/files/attach_files/7EEDEDC1-A66A-4A36-B4B5-97A44817CF35.jpeg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3325475" y="218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325849</xdr:colOff>
      <xdr:row>73</xdr:row>
      <xdr:rowOff>161225</xdr:rowOff>
    </xdr:from>
    <xdr:to>
      <xdr:col>17</xdr:col>
      <xdr:colOff>3306533</xdr:colOff>
      <xdr:row>78</xdr:row>
      <xdr:rowOff>287354</xdr:rowOff>
    </xdr:to>
    <xdr:pic>
      <xdr:nvPicPr>
        <xdr:cNvPr id="22928" name="Рисунок 22927">
          <a:extLst>
            <a:ext uri="{FF2B5EF4-FFF2-40B4-BE49-F238E27FC236}">
              <a16:creationId xmlns:a16="http://schemas.microsoft.com/office/drawing/2014/main" id="{00000000-0008-0000-0000-000090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7894" y="13877225"/>
          <a:ext cx="2980684" cy="2169675"/>
        </a:xfrm>
        <a:prstGeom prst="rect">
          <a:avLst/>
        </a:prstGeom>
      </xdr:spPr>
    </xdr:pic>
    <xdr:clientData/>
  </xdr:twoCellAnchor>
  <xdr:twoCellAnchor editAs="oneCell">
    <xdr:from>
      <xdr:col>11</xdr:col>
      <xdr:colOff>227762</xdr:colOff>
      <xdr:row>102</xdr:row>
      <xdr:rowOff>69767</xdr:rowOff>
    </xdr:from>
    <xdr:to>
      <xdr:col>17</xdr:col>
      <xdr:colOff>1054588</xdr:colOff>
      <xdr:row>109</xdr:row>
      <xdr:rowOff>112132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288" y="23548056"/>
          <a:ext cx="4620116" cy="2732760"/>
        </a:xfrm>
        <a:prstGeom prst="rect">
          <a:avLst/>
        </a:prstGeom>
      </xdr:spPr>
    </xdr:pic>
    <xdr:clientData/>
  </xdr:twoCellAnchor>
  <xdr:twoCellAnchor editAs="oneCell">
    <xdr:from>
      <xdr:col>11</xdr:col>
      <xdr:colOff>11238</xdr:colOff>
      <xdr:row>74</xdr:row>
      <xdr:rowOff>129886</xdr:rowOff>
    </xdr:from>
    <xdr:to>
      <xdr:col>15</xdr:col>
      <xdr:colOff>149679</xdr:colOff>
      <xdr:row>77</xdr:row>
      <xdr:rowOff>168033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52" b="5779"/>
        <a:stretch/>
      </xdr:blipFill>
      <xdr:spPr>
        <a:xfrm>
          <a:off x="12911764" y="11944228"/>
          <a:ext cx="2728573" cy="1308148"/>
        </a:xfrm>
        <a:prstGeom prst="rect">
          <a:avLst/>
        </a:prstGeom>
      </xdr:spPr>
    </xdr:pic>
    <xdr:clientData/>
  </xdr:twoCellAnchor>
  <xdr:twoCellAnchor editAs="oneCell">
    <xdr:from>
      <xdr:col>15</xdr:col>
      <xdr:colOff>307903</xdr:colOff>
      <xdr:row>74</xdr:row>
      <xdr:rowOff>72981</xdr:rowOff>
    </xdr:from>
    <xdr:to>
      <xdr:col>17</xdr:col>
      <xdr:colOff>169472</xdr:colOff>
      <xdr:row>77</xdr:row>
      <xdr:rowOff>63643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7676" y="14187299"/>
          <a:ext cx="1073841" cy="1254890"/>
        </a:xfrm>
        <a:prstGeom prst="rect">
          <a:avLst/>
        </a:prstGeom>
      </xdr:spPr>
    </xdr:pic>
    <xdr:clientData/>
  </xdr:twoCellAnchor>
  <xdr:twoCellAnchor editAs="oneCell">
    <xdr:from>
      <xdr:col>13</xdr:col>
      <xdr:colOff>442351</xdr:colOff>
      <xdr:row>96</xdr:row>
      <xdr:rowOff>256627</xdr:rowOff>
    </xdr:from>
    <xdr:to>
      <xdr:col>17</xdr:col>
      <xdr:colOff>2130244</xdr:colOff>
      <xdr:row>101</xdr:row>
      <xdr:rowOff>287414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9851" y="21178206"/>
          <a:ext cx="4094209" cy="2052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110067</xdr:colOff>
      <xdr:row>109</xdr:row>
      <xdr:rowOff>179996</xdr:rowOff>
    </xdr:from>
    <xdr:to>
      <xdr:col>17</xdr:col>
      <xdr:colOff>1840068</xdr:colOff>
      <xdr:row>115</xdr:row>
      <xdr:rowOff>582434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9146" y="26348680"/>
          <a:ext cx="3534738" cy="3393623"/>
        </a:xfrm>
        <a:prstGeom prst="rect">
          <a:avLst/>
        </a:prstGeom>
      </xdr:spPr>
    </xdr:pic>
    <xdr:clientData/>
  </xdr:twoCellAnchor>
  <xdr:twoCellAnchor editAs="oneCell">
    <xdr:from>
      <xdr:col>11</xdr:col>
      <xdr:colOff>129866</xdr:colOff>
      <xdr:row>116</xdr:row>
      <xdr:rowOff>85991</xdr:rowOff>
    </xdr:from>
    <xdr:to>
      <xdr:col>17</xdr:col>
      <xdr:colOff>999139</xdr:colOff>
      <xdr:row>123</xdr:row>
      <xdr:rowOff>181669</xdr:rowOff>
    </xdr:to>
    <xdr:pic>
      <xdr:nvPicPr>
        <xdr:cNvPr id="22857" name="Рисунок 22856">
          <a:extLst>
            <a:ext uri="{FF2B5EF4-FFF2-40B4-BE49-F238E27FC236}">
              <a16:creationId xmlns:a16="http://schemas.microsoft.com/office/drawing/2014/main" id="{00000000-0008-0000-0000-000049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392" y="29864149"/>
          <a:ext cx="4662563" cy="2786073"/>
        </a:xfrm>
        <a:prstGeom prst="rect">
          <a:avLst/>
        </a:prstGeom>
      </xdr:spPr>
    </xdr:pic>
    <xdr:clientData/>
  </xdr:twoCellAnchor>
  <xdr:twoCellAnchor editAs="oneCell">
    <xdr:from>
      <xdr:col>17</xdr:col>
      <xdr:colOff>1744244</xdr:colOff>
      <xdr:row>92</xdr:row>
      <xdr:rowOff>196141</xdr:rowOff>
    </xdr:from>
    <xdr:to>
      <xdr:col>17</xdr:col>
      <xdr:colOff>3507051</xdr:colOff>
      <xdr:row>96</xdr:row>
      <xdr:rowOff>207840</xdr:rowOff>
    </xdr:to>
    <xdr:pic>
      <xdr:nvPicPr>
        <xdr:cNvPr id="22867" name="Рисунок 22866">
          <a:extLst>
            <a:ext uri="{FF2B5EF4-FFF2-40B4-BE49-F238E27FC236}">
              <a16:creationId xmlns:a16="http://schemas.microsoft.com/office/drawing/2014/main" id="{00000000-0008-0000-0000-000053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8060" y="19496799"/>
          <a:ext cx="1762807" cy="1632619"/>
        </a:xfrm>
        <a:prstGeom prst="rect">
          <a:avLst/>
        </a:prstGeom>
      </xdr:spPr>
    </xdr:pic>
    <xdr:clientData/>
  </xdr:twoCellAnchor>
  <xdr:twoCellAnchor editAs="oneCell">
    <xdr:from>
      <xdr:col>11</xdr:col>
      <xdr:colOff>158338</xdr:colOff>
      <xdr:row>92</xdr:row>
      <xdr:rowOff>76150</xdr:rowOff>
    </xdr:from>
    <xdr:to>
      <xdr:col>17</xdr:col>
      <xdr:colOff>1368136</xdr:colOff>
      <xdr:row>96</xdr:row>
      <xdr:rowOff>260194</xdr:rowOff>
    </xdr:to>
    <xdr:pic>
      <xdr:nvPicPr>
        <xdr:cNvPr id="22870" name="Рисунок 22869">
          <a:extLst>
            <a:ext uri="{FF2B5EF4-FFF2-40B4-BE49-F238E27FC236}">
              <a16:creationId xmlns:a16="http://schemas.microsoft.com/office/drawing/2014/main" id="{00000000-0008-0000-0000-000056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22" r="-306"/>
        <a:stretch/>
      </xdr:blipFill>
      <xdr:spPr>
        <a:xfrm>
          <a:off x="12610111" y="22226105"/>
          <a:ext cx="5019798" cy="1794633"/>
        </a:xfrm>
        <a:prstGeom prst="rect">
          <a:avLst/>
        </a:prstGeom>
      </xdr:spPr>
    </xdr:pic>
    <xdr:clientData/>
  </xdr:twoCellAnchor>
  <xdr:twoCellAnchor editAs="oneCell">
    <xdr:from>
      <xdr:col>12</xdr:col>
      <xdr:colOff>356244</xdr:colOff>
      <xdr:row>84</xdr:row>
      <xdr:rowOff>166085</xdr:rowOff>
    </xdr:from>
    <xdr:to>
      <xdr:col>17</xdr:col>
      <xdr:colOff>1241765</xdr:colOff>
      <xdr:row>91</xdr:row>
      <xdr:rowOff>506395</xdr:rowOff>
    </xdr:to>
    <xdr:pic>
      <xdr:nvPicPr>
        <xdr:cNvPr id="22872" name="Рисунок 22871">
          <a:extLst>
            <a:ext uri="{FF2B5EF4-FFF2-40B4-BE49-F238E27FC236}">
              <a16:creationId xmlns:a16="http://schemas.microsoft.com/office/drawing/2014/main" id="{00000000-0008-0000-0000-000058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9994" y="33344835"/>
          <a:ext cx="4235146" cy="3197810"/>
        </a:xfrm>
        <a:prstGeom prst="rect">
          <a:avLst/>
        </a:prstGeom>
      </xdr:spPr>
    </xdr:pic>
    <xdr:clientData/>
  </xdr:twoCellAnchor>
  <xdr:twoCellAnchor editAs="oneCell">
    <xdr:from>
      <xdr:col>11</xdr:col>
      <xdr:colOff>278483</xdr:colOff>
      <xdr:row>79</xdr:row>
      <xdr:rowOff>209004</xdr:rowOff>
    </xdr:from>
    <xdr:to>
      <xdr:col>17</xdr:col>
      <xdr:colOff>3026652</xdr:colOff>
      <xdr:row>84</xdr:row>
      <xdr:rowOff>68036</xdr:rowOff>
    </xdr:to>
    <xdr:pic>
      <xdr:nvPicPr>
        <xdr:cNvPr id="22876" name="Рисунок 22875">
          <a:extLst>
            <a:ext uri="{FF2B5EF4-FFF2-40B4-BE49-F238E27FC236}">
              <a16:creationId xmlns:a16="http://schemas.microsoft.com/office/drawing/2014/main" id="{00000000-0008-0000-0000-00005C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9340" y="25300575"/>
          <a:ext cx="6598991" cy="17640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345603</xdr:colOff>
      <xdr:row>211</xdr:row>
      <xdr:rowOff>9144</xdr:rowOff>
    </xdr:from>
    <xdr:to>
      <xdr:col>17</xdr:col>
      <xdr:colOff>1466060</xdr:colOff>
      <xdr:row>214</xdr:row>
      <xdr:rowOff>284078</xdr:rowOff>
    </xdr:to>
    <xdr:pic>
      <xdr:nvPicPr>
        <xdr:cNvPr id="22891" name="Рисунок 22890">
          <a:extLst>
            <a:ext uri="{FF2B5EF4-FFF2-40B4-BE49-F238E27FC236}">
              <a16:creationId xmlns:a16="http://schemas.microsoft.com/office/drawing/2014/main" id="{00000000-0008-0000-0000-00006B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4682" y="62406249"/>
          <a:ext cx="2925194" cy="1427961"/>
        </a:xfrm>
        <a:prstGeom prst="rect">
          <a:avLst/>
        </a:prstGeom>
      </xdr:spPr>
    </xdr:pic>
    <xdr:clientData/>
  </xdr:twoCellAnchor>
  <xdr:twoCellAnchor editAs="oneCell">
    <xdr:from>
      <xdr:col>15</xdr:col>
      <xdr:colOff>97767</xdr:colOff>
      <xdr:row>220</xdr:row>
      <xdr:rowOff>301396</xdr:rowOff>
    </xdr:from>
    <xdr:to>
      <xdr:col>17</xdr:col>
      <xdr:colOff>1287364</xdr:colOff>
      <xdr:row>224</xdr:row>
      <xdr:rowOff>25910</xdr:rowOff>
    </xdr:to>
    <xdr:pic>
      <xdr:nvPicPr>
        <xdr:cNvPr id="22912" name="Рисунок 22911">
          <a:extLst>
            <a:ext uri="{FF2B5EF4-FFF2-40B4-BE49-F238E27FC236}">
              <a16:creationId xmlns:a16="http://schemas.microsoft.com/office/drawing/2014/main" id="{00000000-0008-0000-0000-000080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69" t="46972" r="16069" b="4203"/>
        <a:stretch/>
      </xdr:blipFill>
      <xdr:spPr>
        <a:xfrm>
          <a:off x="15588425" y="66157580"/>
          <a:ext cx="2392755" cy="1261883"/>
        </a:xfrm>
        <a:prstGeom prst="rect">
          <a:avLst/>
        </a:prstGeom>
      </xdr:spPr>
    </xdr:pic>
    <xdr:clientData/>
  </xdr:twoCellAnchor>
  <xdr:twoCellAnchor editAs="oneCell">
    <xdr:from>
      <xdr:col>14</xdr:col>
      <xdr:colOff>109812</xdr:colOff>
      <xdr:row>224</xdr:row>
      <xdr:rowOff>212223</xdr:rowOff>
    </xdr:from>
    <xdr:to>
      <xdr:col>17</xdr:col>
      <xdr:colOff>1786355</xdr:colOff>
      <xdr:row>234</xdr:row>
      <xdr:rowOff>416330</xdr:rowOff>
    </xdr:to>
    <xdr:pic>
      <xdr:nvPicPr>
        <xdr:cNvPr id="22914" name="Рисунок 22913">
          <a:extLst>
            <a:ext uri="{FF2B5EF4-FFF2-40B4-BE49-F238E27FC236}">
              <a16:creationId xmlns:a16="http://schemas.microsoft.com/office/drawing/2014/main" id="{00000000-0008-0000-0000-000082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8" t="2005" b="2595"/>
        <a:stretch/>
      </xdr:blipFill>
      <xdr:spPr>
        <a:xfrm>
          <a:off x="14998891" y="67605776"/>
          <a:ext cx="3481280" cy="4047528"/>
        </a:xfrm>
        <a:prstGeom prst="rect">
          <a:avLst/>
        </a:prstGeom>
      </xdr:spPr>
    </xdr:pic>
    <xdr:clientData/>
  </xdr:twoCellAnchor>
  <xdr:twoCellAnchor editAs="oneCell">
    <xdr:from>
      <xdr:col>14</xdr:col>
      <xdr:colOff>1216</xdr:colOff>
      <xdr:row>214</xdr:row>
      <xdr:rowOff>137975</xdr:rowOff>
    </xdr:from>
    <xdr:to>
      <xdr:col>17</xdr:col>
      <xdr:colOff>2055394</xdr:colOff>
      <xdr:row>220</xdr:row>
      <xdr:rowOff>337037</xdr:rowOff>
    </xdr:to>
    <xdr:pic>
      <xdr:nvPicPr>
        <xdr:cNvPr id="22942" name="Рисунок 22941">
          <a:extLst>
            <a:ext uri="{FF2B5EF4-FFF2-40B4-BE49-F238E27FC236}">
              <a16:creationId xmlns:a16="http://schemas.microsoft.com/office/drawing/2014/main" id="{00000000-0008-0000-0000-00009E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0295" y="63688107"/>
          <a:ext cx="3858915" cy="2505114"/>
        </a:xfrm>
        <a:prstGeom prst="rect">
          <a:avLst/>
        </a:prstGeom>
      </xdr:spPr>
    </xdr:pic>
    <xdr:clientData/>
  </xdr:twoCellAnchor>
  <xdr:twoCellAnchor editAs="oneCell">
    <xdr:from>
      <xdr:col>13</xdr:col>
      <xdr:colOff>122462</xdr:colOff>
      <xdr:row>250</xdr:row>
      <xdr:rowOff>122234</xdr:rowOff>
    </xdr:from>
    <xdr:to>
      <xdr:col>17</xdr:col>
      <xdr:colOff>2020109</xdr:colOff>
      <xdr:row>253</xdr:row>
      <xdr:rowOff>272143</xdr:rowOff>
    </xdr:to>
    <xdr:pic>
      <xdr:nvPicPr>
        <xdr:cNvPr id="22958" name="Рисунок 22957">
          <a:extLst>
            <a:ext uri="{FF2B5EF4-FFF2-40B4-BE49-F238E27FC236}">
              <a16:creationId xmlns:a16="http://schemas.microsoft.com/office/drawing/2014/main" id="{00000000-0008-0000-0000-0000AE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5" r="2559"/>
        <a:stretch/>
      </xdr:blipFill>
      <xdr:spPr>
        <a:xfrm>
          <a:off x="13824855" y="92378663"/>
          <a:ext cx="4346933" cy="1292909"/>
        </a:xfrm>
        <a:prstGeom prst="rect">
          <a:avLst/>
        </a:prstGeom>
      </xdr:spPr>
    </xdr:pic>
    <xdr:clientData/>
  </xdr:twoCellAnchor>
  <xdr:twoCellAnchor editAs="oneCell">
    <xdr:from>
      <xdr:col>14</xdr:col>
      <xdr:colOff>137378</xdr:colOff>
      <xdr:row>300</xdr:row>
      <xdr:rowOff>77921</xdr:rowOff>
    </xdr:from>
    <xdr:to>
      <xdr:col>17</xdr:col>
      <xdr:colOff>2036744</xdr:colOff>
      <xdr:row>311</xdr:row>
      <xdr:rowOff>285748</xdr:rowOff>
    </xdr:to>
    <xdr:pic>
      <xdr:nvPicPr>
        <xdr:cNvPr id="22978" name="Рисунок 22977">
          <a:extLst>
            <a:ext uri="{FF2B5EF4-FFF2-40B4-BE49-F238E27FC236}">
              <a16:creationId xmlns:a16="http://schemas.microsoft.com/office/drawing/2014/main" id="{00000000-0008-0000-0000-0000C2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2092" y="111153028"/>
          <a:ext cx="3736331" cy="439882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136706</xdr:colOff>
      <xdr:row>296</xdr:row>
      <xdr:rowOff>17289</xdr:rowOff>
    </xdr:from>
    <xdr:to>
      <xdr:col>17</xdr:col>
      <xdr:colOff>2238376</xdr:colOff>
      <xdr:row>300</xdr:row>
      <xdr:rowOff>95252</xdr:rowOff>
    </xdr:to>
    <xdr:pic>
      <xdr:nvPicPr>
        <xdr:cNvPr id="22980" name="Рисунок 22979">
          <a:extLst>
            <a:ext uri="{FF2B5EF4-FFF2-40B4-BE49-F238E27FC236}">
              <a16:creationId xmlns:a16="http://schemas.microsoft.com/office/drawing/2014/main" id="{00000000-0008-0000-0000-0000C4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811"/>
        <a:stretch/>
      </xdr:blipFill>
      <xdr:spPr>
        <a:xfrm>
          <a:off x="14709956" y="123445414"/>
          <a:ext cx="4514670" cy="1649588"/>
        </a:xfrm>
        <a:prstGeom prst="rect">
          <a:avLst/>
        </a:prstGeom>
      </xdr:spPr>
    </xdr:pic>
    <xdr:clientData/>
  </xdr:twoCellAnchor>
  <xdr:twoCellAnchor editAs="oneCell">
    <xdr:from>
      <xdr:col>12</xdr:col>
      <xdr:colOff>449873</xdr:colOff>
      <xdr:row>171</xdr:row>
      <xdr:rowOff>297082</xdr:rowOff>
    </xdr:from>
    <xdr:to>
      <xdr:col>17</xdr:col>
      <xdr:colOff>743982</xdr:colOff>
      <xdr:row>175</xdr:row>
      <xdr:rowOff>98342</xdr:rowOff>
    </xdr:to>
    <xdr:pic>
      <xdr:nvPicPr>
        <xdr:cNvPr id="22984" name="Рисунок 22983">
          <a:extLst>
            <a:ext uri="{FF2B5EF4-FFF2-40B4-BE49-F238E27FC236}">
              <a16:creationId xmlns:a16="http://schemas.microsoft.com/office/drawing/2014/main" id="{00000000-0008-0000-0000-0000C8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3623" y="52494082"/>
          <a:ext cx="3643734" cy="1611010"/>
        </a:xfrm>
        <a:prstGeom prst="rect">
          <a:avLst/>
        </a:prstGeom>
      </xdr:spPr>
    </xdr:pic>
    <xdr:clientData/>
  </xdr:twoCellAnchor>
  <xdr:twoCellAnchor editAs="oneCell">
    <xdr:from>
      <xdr:col>11</xdr:col>
      <xdr:colOff>140019</xdr:colOff>
      <xdr:row>188</xdr:row>
      <xdr:rowOff>308429</xdr:rowOff>
    </xdr:from>
    <xdr:to>
      <xdr:col>17</xdr:col>
      <xdr:colOff>1148878</xdr:colOff>
      <xdr:row>191</xdr:row>
      <xdr:rowOff>553357</xdr:rowOff>
    </xdr:to>
    <xdr:pic>
      <xdr:nvPicPr>
        <xdr:cNvPr id="22990" name="Рисунок 22989">
          <a:extLst>
            <a:ext uri="{FF2B5EF4-FFF2-40B4-BE49-F238E27FC236}">
              <a16:creationId xmlns:a16="http://schemas.microsoft.com/office/drawing/2014/main" id="{00000000-0008-0000-0000-0000CE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3394" y="60363554"/>
          <a:ext cx="4818859" cy="1387928"/>
        </a:xfrm>
        <a:prstGeom prst="rect">
          <a:avLst/>
        </a:prstGeom>
      </xdr:spPr>
    </xdr:pic>
    <xdr:clientData/>
  </xdr:twoCellAnchor>
  <xdr:twoCellAnchor editAs="oneCell">
    <xdr:from>
      <xdr:col>12</xdr:col>
      <xdr:colOff>887639</xdr:colOff>
      <xdr:row>176</xdr:row>
      <xdr:rowOff>134027</xdr:rowOff>
    </xdr:from>
    <xdr:to>
      <xdr:col>17</xdr:col>
      <xdr:colOff>3683000</xdr:colOff>
      <xdr:row>179</xdr:row>
      <xdr:rowOff>30348</xdr:rowOff>
    </xdr:to>
    <xdr:pic>
      <xdr:nvPicPr>
        <xdr:cNvPr id="22992" name="Рисунок 22991">
          <a:extLst>
            <a:ext uri="{FF2B5EF4-FFF2-40B4-BE49-F238E27FC236}">
              <a16:creationId xmlns:a16="http://schemas.microsoft.com/office/drawing/2014/main" id="{00000000-0008-0000-0000-0000D0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1389" y="54521777"/>
          <a:ext cx="6144986" cy="1166321"/>
        </a:xfrm>
        <a:prstGeom prst="rect">
          <a:avLst/>
        </a:prstGeom>
      </xdr:spPr>
    </xdr:pic>
    <xdr:clientData/>
  </xdr:twoCellAnchor>
  <xdr:twoCellAnchor editAs="oneCell">
    <xdr:from>
      <xdr:col>17</xdr:col>
      <xdr:colOff>1209385</xdr:colOff>
      <xdr:row>192</xdr:row>
      <xdr:rowOff>359353</xdr:rowOff>
    </xdr:from>
    <xdr:to>
      <xdr:col>17</xdr:col>
      <xdr:colOff>3327444</xdr:colOff>
      <xdr:row>195</xdr:row>
      <xdr:rowOff>322242</xdr:rowOff>
    </xdr:to>
    <xdr:pic>
      <xdr:nvPicPr>
        <xdr:cNvPr id="23004" name="Рисунок 23003">
          <a:extLst>
            <a:ext uri="{FF2B5EF4-FFF2-40B4-BE49-F238E27FC236}">
              <a16:creationId xmlns:a16="http://schemas.microsoft.com/office/drawing/2014/main" id="{00000000-0008-0000-0000-0000DC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6" t="3524" r="52023" b="59356"/>
        <a:stretch/>
      </xdr:blipFill>
      <xdr:spPr>
        <a:xfrm>
          <a:off x="18052760" y="61589228"/>
          <a:ext cx="2118059" cy="1566264"/>
        </a:xfrm>
        <a:prstGeom prst="rect">
          <a:avLst/>
        </a:prstGeom>
      </xdr:spPr>
    </xdr:pic>
    <xdr:clientData/>
  </xdr:twoCellAnchor>
  <xdr:twoCellAnchor editAs="oneCell">
    <xdr:from>
      <xdr:col>0</xdr:col>
      <xdr:colOff>3867151</xdr:colOff>
      <xdr:row>102</xdr:row>
      <xdr:rowOff>49994</xdr:rowOff>
    </xdr:from>
    <xdr:to>
      <xdr:col>0</xdr:col>
      <xdr:colOff>4845583</xdr:colOff>
      <xdr:row>102</xdr:row>
      <xdr:rowOff>352145</xdr:rowOff>
    </xdr:to>
    <xdr:pic>
      <xdr:nvPicPr>
        <xdr:cNvPr id="339" name="Рисунок 269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1" y="25565788"/>
          <a:ext cx="1322613" cy="30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4492625</xdr:colOff>
      <xdr:row>116</xdr:row>
      <xdr:rowOff>23812</xdr:rowOff>
    </xdr:from>
    <xdr:to>
      <xdr:col>0</xdr:col>
      <xdr:colOff>5432957</xdr:colOff>
      <xdr:row>116</xdr:row>
      <xdr:rowOff>325963</xdr:rowOff>
    </xdr:to>
    <xdr:pic>
      <xdr:nvPicPr>
        <xdr:cNvPr id="342" name="Рисунок 269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2625" y="49442687"/>
          <a:ext cx="940332" cy="30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4108638</xdr:colOff>
      <xdr:row>130</xdr:row>
      <xdr:rowOff>71568</xdr:rowOff>
    </xdr:from>
    <xdr:to>
      <xdr:col>0</xdr:col>
      <xdr:colOff>4844310</xdr:colOff>
      <xdr:row>130</xdr:row>
      <xdr:rowOff>313765</xdr:rowOff>
    </xdr:to>
    <xdr:pic>
      <xdr:nvPicPr>
        <xdr:cNvPr id="349" name="Рисунок 269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8638" y="42065613"/>
          <a:ext cx="1037270" cy="2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147637</xdr:colOff>
      <xdr:row>235</xdr:row>
      <xdr:rowOff>90487</xdr:rowOff>
    </xdr:from>
    <xdr:to>
      <xdr:col>10</xdr:col>
      <xdr:colOff>668004</xdr:colOff>
      <xdr:row>236</xdr:row>
      <xdr:rowOff>11639</xdr:rowOff>
    </xdr:to>
    <xdr:pic>
      <xdr:nvPicPr>
        <xdr:cNvPr id="355" name="Рисунок 26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86977537"/>
          <a:ext cx="1239689" cy="30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180974</xdr:colOff>
      <xdr:row>249</xdr:row>
      <xdr:rowOff>80963</xdr:rowOff>
    </xdr:from>
    <xdr:to>
      <xdr:col>10</xdr:col>
      <xdr:colOff>701341</xdr:colOff>
      <xdr:row>250</xdr:row>
      <xdr:rowOff>2114</xdr:rowOff>
    </xdr:to>
    <xdr:pic>
      <xdr:nvPicPr>
        <xdr:cNvPr id="357" name="Рисунок 269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3062" y="94502288"/>
          <a:ext cx="1239689" cy="30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1163489</xdr:colOff>
      <xdr:row>103</xdr:row>
      <xdr:rowOff>48337</xdr:rowOff>
    </xdr:from>
    <xdr:to>
      <xdr:col>17</xdr:col>
      <xdr:colOff>3041625</xdr:colOff>
      <xdr:row>107</xdr:row>
      <xdr:rowOff>172530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7305" y="23910969"/>
          <a:ext cx="1878136" cy="1661561"/>
        </a:xfrm>
        <a:prstGeom prst="rect">
          <a:avLst/>
        </a:prstGeom>
      </xdr:spPr>
    </xdr:pic>
    <xdr:clientData/>
  </xdr:twoCellAnchor>
  <xdr:twoCellAnchor editAs="oneCell">
    <xdr:from>
      <xdr:col>17</xdr:col>
      <xdr:colOff>1491430</xdr:colOff>
      <xdr:row>86</xdr:row>
      <xdr:rowOff>241911</xdr:rowOff>
    </xdr:from>
    <xdr:to>
      <xdr:col>17</xdr:col>
      <xdr:colOff>3336398</xdr:colOff>
      <xdr:row>90</xdr:row>
      <xdr:rowOff>171596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5246" y="16785332"/>
          <a:ext cx="1844968" cy="1650869"/>
        </a:xfrm>
        <a:prstGeom prst="rect">
          <a:avLst/>
        </a:prstGeom>
      </xdr:spPr>
    </xdr:pic>
    <xdr:clientData/>
  </xdr:twoCellAnchor>
  <xdr:twoCellAnchor editAs="oneCell">
    <xdr:from>
      <xdr:col>17</xdr:col>
      <xdr:colOff>1264503</xdr:colOff>
      <xdr:row>189</xdr:row>
      <xdr:rowOff>61232</xdr:rowOff>
    </xdr:from>
    <xdr:to>
      <xdr:col>17</xdr:col>
      <xdr:colOff>3633166</xdr:colOff>
      <xdr:row>191</xdr:row>
      <xdr:rowOff>455841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83" r="40607" b="9473"/>
        <a:stretch/>
      </xdr:blipFill>
      <xdr:spPr>
        <a:xfrm>
          <a:off x="18107878" y="60497357"/>
          <a:ext cx="2368663" cy="1156609"/>
        </a:xfrm>
        <a:prstGeom prst="rect">
          <a:avLst/>
        </a:prstGeom>
      </xdr:spPr>
    </xdr:pic>
    <xdr:clientData/>
  </xdr:twoCellAnchor>
  <xdr:twoCellAnchor editAs="oneCell">
    <xdr:from>
      <xdr:col>13</xdr:col>
      <xdr:colOff>578288</xdr:colOff>
      <xdr:row>157</xdr:row>
      <xdr:rowOff>387738</xdr:rowOff>
    </xdr:from>
    <xdr:to>
      <xdr:col>16</xdr:col>
      <xdr:colOff>434474</xdr:colOff>
      <xdr:row>161</xdr:row>
      <xdr:rowOff>265148</xdr:rowOff>
    </xdr:to>
    <xdr:pic>
      <xdr:nvPicPr>
        <xdr:cNvPr id="163" name="Рисунок 162" descr="https://sladrus.ru/wa-data/public/shop/products/80/27/2780/images/3892/3892.970.jpg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5788" y="45990764"/>
          <a:ext cx="1660923" cy="1693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153717</xdr:colOff>
      <xdr:row>157</xdr:row>
      <xdr:rowOff>410161</xdr:rowOff>
    </xdr:from>
    <xdr:to>
      <xdr:col>13</xdr:col>
      <xdr:colOff>401052</xdr:colOff>
      <xdr:row>161</xdr:row>
      <xdr:rowOff>253277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4243" y="46013187"/>
          <a:ext cx="1634309" cy="1658715"/>
        </a:xfrm>
        <a:prstGeom prst="rect">
          <a:avLst/>
        </a:prstGeom>
      </xdr:spPr>
    </xdr:pic>
    <xdr:clientData/>
  </xdr:twoCellAnchor>
  <xdr:twoCellAnchor editAs="oneCell">
    <xdr:from>
      <xdr:col>16</xdr:col>
      <xdr:colOff>379363</xdr:colOff>
      <xdr:row>157</xdr:row>
      <xdr:rowOff>130598</xdr:rowOff>
    </xdr:from>
    <xdr:to>
      <xdr:col>17</xdr:col>
      <xdr:colOff>1874085</xdr:colOff>
      <xdr:row>161</xdr:row>
      <xdr:rowOff>384110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2363" y="65694348"/>
          <a:ext cx="2097972" cy="2063262"/>
        </a:xfrm>
        <a:prstGeom prst="rect">
          <a:avLst/>
        </a:prstGeom>
      </xdr:spPr>
    </xdr:pic>
    <xdr:clientData/>
  </xdr:twoCellAnchor>
  <xdr:twoCellAnchor editAs="oneCell">
    <xdr:from>
      <xdr:col>14</xdr:col>
      <xdr:colOff>22872</xdr:colOff>
      <xdr:row>154</xdr:row>
      <xdr:rowOff>36870</xdr:rowOff>
    </xdr:from>
    <xdr:to>
      <xdr:col>16</xdr:col>
      <xdr:colOff>484605</xdr:colOff>
      <xdr:row>157</xdr:row>
      <xdr:rowOff>338059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1951" y="44219502"/>
          <a:ext cx="1664891" cy="1721582"/>
        </a:xfrm>
        <a:prstGeom prst="rect">
          <a:avLst/>
        </a:prstGeom>
      </xdr:spPr>
    </xdr:pic>
    <xdr:clientData/>
  </xdr:twoCellAnchor>
  <xdr:twoCellAnchor editAs="oneCell">
    <xdr:from>
      <xdr:col>12</xdr:col>
      <xdr:colOff>294409</xdr:colOff>
      <xdr:row>192</xdr:row>
      <xdr:rowOff>248641</xdr:rowOff>
    </xdr:from>
    <xdr:to>
      <xdr:col>13</xdr:col>
      <xdr:colOff>131899</xdr:colOff>
      <xdr:row>195</xdr:row>
      <xdr:rowOff>294410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507" t="11231" b="5338"/>
        <a:stretch/>
      </xdr:blipFill>
      <xdr:spPr>
        <a:xfrm>
          <a:off x="13788159" y="61478516"/>
          <a:ext cx="774115" cy="1649144"/>
        </a:xfrm>
        <a:prstGeom prst="rect">
          <a:avLst/>
        </a:prstGeom>
      </xdr:spPr>
    </xdr:pic>
    <xdr:clientData/>
  </xdr:twoCellAnchor>
  <xdr:twoCellAnchor editAs="oneCell">
    <xdr:from>
      <xdr:col>14</xdr:col>
      <xdr:colOff>337290</xdr:colOff>
      <xdr:row>193</xdr:row>
      <xdr:rowOff>18143</xdr:rowOff>
    </xdr:from>
    <xdr:to>
      <xdr:col>17</xdr:col>
      <xdr:colOff>837490</xdr:colOff>
      <xdr:row>195</xdr:row>
      <xdr:rowOff>256887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8" t="3524" r="3493" b="59356"/>
        <a:stretch/>
      </xdr:blipFill>
      <xdr:spPr>
        <a:xfrm>
          <a:off x="15370915" y="61629018"/>
          <a:ext cx="2309950" cy="1461119"/>
        </a:xfrm>
        <a:prstGeom prst="rect">
          <a:avLst/>
        </a:prstGeom>
      </xdr:spPr>
    </xdr:pic>
    <xdr:clientData/>
  </xdr:twoCellAnchor>
  <xdr:twoCellAnchor editAs="oneCell">
    <xdr:from>
      <xdr:col>17</xdr:col>
      <xdr:colOff>1567771</xdr:colOff>
      <xdr:row>116</xdr:row>
      <xdr:rowOff>253846</xdr:rowOff>
    </xdr:from>
    <xdr:to>
      <xdr:col>17</xdr:col>
      <xdr:colOff>3315368</xdr:colOff>
      <xdr:row>122</xdr:row>
      <xdr:rowOff>294633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1587" y="30032004"/>
          <a:ext cx="1747597" cy="2346840"/>
        </a:xfrm>
        <a:prstGeom prst="rect">
          <a:avLst/>
        </a:prstGeom>
      </xdr:spPr>
    </xdr:pic>
    <xdr:clientData/>
  </xdr:twoCellAnchor>
  <xdr:twoCellAnchor editAs="oneCell">
    <xdr:from>
      <xdr:col>17</xdr:col>
      <xdr:colOff>1833285</xdr:colOff>
      <xdr:row>157</xdr:row>
      <xdr:rowOff>261128</xdr:rowOff>
    </xdr:from>
    <xdr:to>
      <xdr:col>17</xdr:col>
      <xdr:colOff>3614294</xdr:colOff>
      <xdr:row>161</xdr:row>
      <xdr:rowOff>222556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9535" y="65824878"/>
          <a:ext cx="1781009" cy="1771178"/>
        </a:xfrm>
        <a:prstGeom prst="rect">
          <a:avLst/>
        </a:prstGeom>
      </xdr:spPr>
    </xdr:pic>
    <xdr:clientData/>
  </xdr:twoCellAnchor>
  <xdr:twoCellAnchor editAs="oneCell">
    <xdr:from>
      <xdr:col>11</xdr:col>
      <xdr:colOff>50768</xdr:colOff>
      <xdr:row>150</xdr:row>
      <xdr:rowOff>402932</xdr:rowOff>
    </xdr:from>
    <xdr:to>
      <xdr:col>13</xdr:col>
      <xdr:colOff>536248</xdr:colOff>
      <xdr:row>154</xdr:row>
      <xdr:rowOff>66843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1294" y="42797537"/>
          <a:ext cx="1872454" cy="1451938"/>
        </a:xfrm>
        <a:prstGeom prst="rect">
          <a:avLst/>
        </a:prstGeom>
      </xdr:spPr>
    </xdr:pic>
    <xdr:clientData/>
  </xdr:twoCellAnchor>
  <xdr:twoCellAnchor editAs="oneCell">
    <xdr:from>
      <xdr:col>17</xdr:col>
      <xdr:colOff>1885105</xdr:colOff>
      <xdr:row>150</xdr:row>
      <xdr:rowOff>101249</xdr:rowOff>
    </xdr:from>
    <xdr:to>
      <xdr:col>17</xdr:col>
      <xdr:colOff>3487259</xdr:colOff>
      <xdr:row>154</xdr:row>
      <xdr:rowOff>399383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71355" y="62474124"/>
          <a:ext cx="1602154" cy="2076134"/>
        </a:xfrm>
        <a:prstGeom prst="rect">
          <a:avLst/>
        </a:prstGeom>
      </xdr:spPr>
    </xdr:pic>
    <xdr:clientData/>
  </xdr:twoCellAnchor>
  <xdr:twoCellAnchor editAs="oneCell">
    <xdr:from>
      <xdr:col>11</xdr:col>
      <xdr:colOff>146572</xdr:colOff>
      <xdr:row>291</xdr:row>
      <xdr:rowOff>313678</xdr:rowOff>
    </xdr:from>
    <xdr:to>
      <xdr:col>14</xdr:col>
      <xdr:colOff>241824</xdr:colOff>
      <xdr:row>295</xdr:row>
      <xdr:rowOff>1670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4952" r="8747" b="54703"/>
        <a:stretch/>
      </xdr:blipFill>
      <xdr:spPr>
        <a:xfrm>
          <a:off x="13047098" y="93157362"/>
          <a:ext cx="2083805" cy="1275491"/>
        </a:xfrm>
        <a:prstGeom prst="rect">
          <a:avLst/>
        </a:prstGeom>
      </xdr:spPr>
    </xdr:pic>
    <xdr:clientData/>
  </xdr:twoCellAnchor>
  <xdr:twoCellAnchor editAs="oneCell">
    <xdr:from>
      <xdr:col>14</xdr:col>
      <xdr:colOff>435431</xdr:colOff>
      <xdr:row>291</xdr:row>
      <xdr:rowOff>334689</xdr:rowOff>
    </xdr:from>
    <xdr:to>
      <xdr:col>17</xdr:col>
      <xdr:colOff>709361</xdr:colOff>
      <xdr:row>294</xdr:row>
      <xdr:rowOff>366200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9" t="5523" r="8344" b="54594"/>
        <a:stretch/>
      </xdr:blipFill>
      <xdr:spPr>
        <a:xfrm>
          <a:off x="15324510" y="93178373"/>
          <a:ext cx="2078667" cy="1234668"/>
        </a:xfrm>
        <a:prstGeom prst="rect">
          <a:avLst/>
        </a:prstGeom>
      </xdr:spPr>
    </xdr:pic>
    <xdr:clientData/>
  </xdr:twoCellAnchor>
  <xdr:twoCellAnchor editAs="oneCell">
    <xdr:from>
      <xdr:col>17</xdr:col>
      <xdr:colOff>1209367</xdr:colOff>
      <xdr:row>291</xdr:row>
      <xdr:rowOff>176892</xdr:rowOff>
    </xdr:from>
    <xdr:to>
      <xdr:col>17</xdr:col>
      <xdr:colOff>3386507</xdr:colOff>
      <xdr:row>294</xdr:row>
      <xdr:rowOff>302759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67" t="4651" r="7895" b="54138"/>
        <a:stretch/>
      </xdr:blipFill>
      <xdr:spPr>
        <a:xfrm>
          <a:off x="17903183" y="93020576"/>
          <a:ext cx="2177140" cy="1329024"/>
        </a:xfrm>
        <a:prstGeom prst="rect">
          <a:avLst/>
        </a:prstGeom>
      </xdr:spPr>
    </xdr:pic>
    <xdr:clientData/>
  </xdr:twoCellAnchor>
  <xdr:twoCellAnchor editAs="oneCell">
    <xdr:from>
      <xdr:col>17</xdr:col>
      <xdr:colOff>597477</xdr:colOff>
      <xdr:row>171</xdr:row>
      <xdr:rowOff>347188</xdr:rowOff>
    </xdr:from>
    <xdr:to>
      <xdr:col>17</xdr:col>
      <xdr:colOff>2808512</xdr:colOff>
      <xdr:row>175</xdr:row>
      <xdr:rowOff>114010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0852" y="52544188"/>
          <a:ext cx="2211035" cy="1576572"/>
        </a:xfrm>
        <a:prstGeom prst="rect">
          <a:avLst/>
        </a:prstGeom>
      </xdr:spPr>
    </xdr:pic>
    <xdr:clientData/>
  </xdr:twoCellAnchor>
  <xdr:twoCellAnchor editAs="oneCell">
    <xdr:from>
      <xdr:col>11</xdr:col>
      <xdr:colOff>208426</xdr:colOff>
      <xdr:row>220</xdr:row>
      <xdr:rowOff>53779</xdr:rowOff>
    </xdr:from>
    <xdr:to>
      <xdr:col>13</xdr:col>
      <xdr:colOff>200526</xdr:colOff>
      <xdr:row>223</xdr:row>
      <xdr:rowOff>313182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3108952" y="65909963"/>
          <a:ext cx="1379074" cy="141243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1855708</xdr:colOff>
      <xdr:row>154</xdr:row>
      <xdr:rowOff>409334</xdr:rowOff>
    </xdr:from>
    <xdr:to>
      <xdr:col>17</xdr:col>
      <xdr:colOff>3549105</xdr:colOff>
      <xdr:row>157</xdr:row>
      <xdr:rowOff>162928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8841958" y="64560209"/>
          <a:ext cx="1693397" cy="1166468"/>
        </a:xfrm>
        <a:prstGeom prst="rect">
          <a:avLst/>
        </a:prstGeom>
      </xdr:spPr>
    </xdr:pic>
    <xdr:clientData/>
  </xdr:twoCellAnchor>
  <xdr:twoCellAnchor editAs="oneCell">
    <xdr:from>
      <xdr:col>13</xdr:col>
      <xdr:colOff>577879</xdr:colOff>
      <xdr:row>146</xdr:row>
      <xdr:rowOff>92064</xdr:rowOff>
    </xdr:from>
    <xdr:to>
      <xdr:col>16</xdr:col>
      <xdr:colOff>584868</xdr:colOff>
      <xdr:row>150</xdr:row>
      <xdr:rowOff>374425</xdr:rowOff>
    </xdr:to>
    <xdr:pic>
      <xdr:nvPicPr>
        <xdr:cNvPr id="97" name="Рисунок 96" descr="C:\Users\Горбачева Ирина\Desktop\Русские Традиции\Фото продукции\Берестов\Зефир в шоколаде Манго-маракуйя и зелёный чай.jp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5379" y="40715353"/>
          <a:ext cx="1811726" cy="2053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89023</xdr:colOff>
      <xdr:row>146</xdr:row>
      <xdr:rowOff>108163</xdr:rowOff>
    </xdr:from>
    <xdr:to>
      <xdr:col>13</xdr:col>
      <xdr:colOff>534736</xdr:colOff>
      <xdr:row>150</xdr:row>
      <xdr:rowOff>366088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2989549" y="40731452"/>
          <a:ext cx="1832687" cy="2029242"/>
        </a:xfrm>
        <a:prstGeom prst="rect">
          <a:avLst/>
        </a:prstGeom>
      </xdr:spPr>
    </xdr:pic>
    <xdr:clientData/>
  </xdr:twoCellAnchor>
  <xdr:twoCellAnchor editAs="oneCell">
    <xdr:from>
      <xdr:col>17</xdr:col>
      <xdr:colOff>1897403</xdr:colOff>
      <xdr:row>146</xdr:row>
      <xdr:rowOff>13824</xdr:rowOff>
    </xdr:from>
    <xdr:to>
      <xdr:col>17</xdr:col>
      <xdr:colOff>3481562</xdr:colOff>
      <xdr:row>150</xdr:row>
      <xdr:rowOff>4335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8883653" y="60592824"/>
          <a:ext cx="1584159" cy="1784387"/>
        </a:xfrm>
        <a:prstGeom prst="rect">
          <a:avLst/>
        </a:prstGeom>
      </xdr:spPr>
    </xdr:pic>
    <xdr:clientData/>
  </xdr:twoCellAnchor>
  <xdr:twoCellAnchor editAs="oneCell">
    <xdr:from>
      <xdr:col>16</xdr:col>
      <xdr:colOff>450650</xdr:colOff>
      <xdr:row>140</xdr:row>
      <xdr:rowOff>124571</xdr:rowOff>
    </xdr:from>
    <xdr:to>
      <xdr:col>17</xdr:col>
      <xdr:colOff>1352102</xdr:colOff>
      <xdr:row>144</xdr:row>
      <xdr:rowOff>206375</xdr:rowOff>
    </xdr:to>
    <xdr:pic>
      <xdr:nvPicPr>
        <xdr:cNvPr id="95" name="Рисунок 94" descr="C:\Users\Горбачева Ирина\Desktop\Русские Традиции\Фото продукции\Берестов\Медофеты суфле ассорти с йогуртом курагой черносливом и медом в шок. глазури 2.jp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3650" y="59274821"/>
          <a:ext cx="1504702" cy="2018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1199286</xdr:colOff>
      <xdr:row>140</xdr:row>
      <xdr:rowOff>129888</xdr:rowOff>
    </xdr:from>
    <xdr:to>
      <xdr:col>17</xdr:col>
      <xdr:colOff>2325024</xdr:colOff>
      <xdr:row>144</xdr:row>
      <xdr:rowOff>144318</xdr:rowOff>
    </xdr:to>
    <xdr:pic>
      <xdr:nvPicPr>
        <xdr:cNvPr id="101" name="Рисунок 100" descr="C:\Users\Горбачева Ирина\Desktop\Русские Традиции\Фото продукции\Берестов\Медофеты суфле с лесной клубникой.png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5536" y="59280138"/>
          <a:ext cx="1125738" cy="195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2346616</xdr:colOff>
      <xdr:row>140</xdr:row>
      <xdr:rowOff>112570</xdr:rowOff>
    </xdr:from>
    <xdr:to>
      <xdr:col>17</xdr:col>
      <xdr:colOff>3540126</xdr:colOff>
      <xdr:row>144</xdr:row>
      <xdr:rowOff>84406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332866" y="59262820"/>
          <a:ext cx="1193510" cy="1908586"/>
        </a:xfrm>
        <a:prstGeom prst="rect">
          <a:avLst/>
        </a:prstGeom>
      </xdr:spPr>
    </xdr:pic>
    <xdr:clientData/>
  </xdr:twoCellAnchor>
  <xdr:twoCellAnchor editAs="oneCell">
    <xdr:from>
      <xdr:col>13</xdr:col>
      <xdr:colOff>546895</xdr:colOff>
      <xdr:row>151</xdr:row>
      <xdr:rowOff>23393</xdr:rowOff>
    </xdr:from>
    <xdr:to>
      <xdr:col>17</xdr:col>
      <xdr:colOff>70866</xdr:colOff>
      <xdr:row>154</xdr:row>
      <xdr:rowOff>16709</xdr:rowOff>
    </xdr:to>
    <xdr:pic>
      <xdr:nvPicPr>
        <xdr:cNvPr id="104" name="Рисунок 103" descr="C:\Users\Горбачева Ирина\Desktop\Русские Традиции\Фото продукции\Берестов\Фруктово ореховые палочки с курагой и миндалем.pn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4395" y="42835761"/>
          <a:ext cx="1930287" cy="1363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151765</xdr:colOff>
      <xdr:row>148</xdr:row>
      <xdr:rowOff>31594</xdr:rowOff>
    </xdr:from>
    <xdr:to>
      <xdr:col>17</xdr:col>
      <xdr:colOff>2371224</xdr:colOff>
      <xdr:row>154</xdr:row>
      <xdr:rowOff>195290</xdr:rowOff>
    </xdr:to>
    <xdr:pic>
      <xdr:nvPicPr>
        <xdr:cNvPr id="105" name="Рисунок 104" descr="C:\Users\Горбачева Ирина\Desktop\Русские Традиции\Фото продукции\Берестов\Пастила медовая с черной смородиной.png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4765" y="61499594"/>
          <a:ext cx="2822709" cy="2846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155254</xdr:colOff>
      <xdr:row>154</xdr:row>
      <xdr:rowOff>98137</xdr:rowOff>
    </xdr:from>
    <xdr:to>
      <xdr:col>13</xdr:col>
      <xdr:colOff>456456</xdr:colOff>
      <xdr:row>157</xdr:row>
      <xdr:rowOff>367633</xdr:rowOff>
    </xdr:to>
    <xdr:pic>
      <xdr:nvPicPr>
        <xdr:cNvPr id="103" name="Рисунок 102" descr="C:\Users\Горбачева Ирина\Desktop\Русские Традиции\Фото продукции\Берестов\Фруктово ореховые палочки с черносливом и грецким орехом 2.png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5780" y="44280769"/>
          <a:ext cx="1688176" cy="1689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45423</xdr:colOff>
      <xdr:row>153</xdr:row>
      <xdr:rowOff>414420</xdr:rowOff>
    </xdr:from>
    <xdr:to>
      <xdr:col>17</xdr:col>
      <xdr:colOff>1789698</xdr:colOff>
      <xdr:row>157</xdr:row>
      <xdr:rowOff>217903</xdr:rowOff>
    </xdr:to>
    <xdr:pic>
      <xdr:nvPicPr>
        <xdr:cNvPr id="109" name="Рисунок 108" descr="C:\Users\Горбачева Ирина\Desktop\Русские Традиции\Фото продукции\Берестов\Фруктово ореховые палочк с курагой и миндалем 2.png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1673" y="64041420"/>
          <a:ext cx="1744275" cy="1740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173185</xdr:colOff>
      <xdr:row>15</xdr:row>
      <xdr:rowOff>138546</xdr:rowOff>
    </xdr:from>
    <xdr:to>
      <xdr:col>14</xdr:col>
      <xdr:colOff>148197</xdr:colOff>
      <xdr:row>18</xdr:row>
      <xdr:rowOff>138545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3369640" y="5628410"/>
          <a:ext cx="1966602" cy="2078180"/>
        </a:xfrm>
        <a:prstGeom prst="rect">
          <a:avLst/>
        </a:prstGeom>
      </xdr:spPr>
    </xdr:pic>
    <xdr:clientData/>
  </xdr:twoCellAnchor>
  <xdr:twoCellAnchor editAs="oneCell">
    <xdr:from>
      <xdr:col>14</xdr:col>
      <xdr:colOff>311725</xdr:colOff>
      <xdr:row>15</xdr:row>
      <xdr:rowOff>86590</xdr:rowOff>
    </xdr:from>
    <xdr:to>
      <xdr:col>17</xdr:col>
      <xdr:colOff>385486</xdr:colOff>
      <xdr:row>18</xdr:row>
      <xdr:rowOff>173181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499770" y="5576454"/>
          <a:ext cx="1892171" cy="2164772"/>
        </a:xfrm>
        <a:prstGeom prst="rect">
          <a:avLst/>
        </a:prstGeom>
      </xdr:spPr>
    </xdr:pic>
    <xdr:clientData/>
  </xdr:twoCellAnchor>
  <xdr:twoCellAnchor editAs="oneCell">
    <xdr:from>
      <xdr:col>17</xdr:col>
      <xdr:colOff>1104036</xdr:colOff>
      <xdr:row>15</xdr:row>
      <xdr:rowOff>291524</xdr:rowOff>
    </xdr:from>
    <xdr:to>
      <xdr:col>17</xdr:col>
      <xdr:colOff>2964893</xdr:colOff>
      <xdr:row>17</xdr:row>
      <xdr:rowOff>242455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8" t="2005" r="64525" b="79069"/>
        <a:stretch/>
      </xdr:blipFill>
      <xdr:spPr>
        <a:xfrm>
          <a:off x="18110491" y="5781388"/>
          <a:ext cx="1860857" cy="1249794"/>
        </a:xfrm>
        <a:prstGeom prst="rect">
          <a:avLst/>
        </a:prstGeom>
      </xdr:spPr>
    </xdr:pic>
    <xdr:clientData/>
  </xdr:twoCellAnchor>
  <xdr:twoCellAnchor editAs="oneCell">
    <xdr:from>
      <xdr:col>14</xdr:col>
      <xdr:colOff>467592</xdr:colOff>
      <xdr:row>18</xdr:row>
      <xdr:rowOff>415637</xdr:rowOff>
    </xdr:from>
    <xdr:to>
      <xdr:col>17</xdr:col>
      <xdr:colOff>831272</xdr:colOff>
      <xdr:row>21</xdr:row>
      <xdr:rowOff>56283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4" t="19292" r="13545" b="63010"/>
        <a:stretch/>
      </xdr:blipFill>
      <xdr:spPr>
        <a:xfrm>
          <a:off x="15655637" y="7983682"/>
          <a:ext cx="2182090" cy="1303192"/>
        </a:xfrm>
        <a:prstGeom prst="rect">
          <a:avLst/>
        </a:prstGeom>
      </xdr:spPr>
    </xdr:pic>
    <xdr:clientData/>
  </xdr:twoCellAnchor>
  <xdr:twoCellAnchor editAs="oneCell">
    <xdr:from>
      <xdr:col>17</xdr:col>
      <xdr:colOff>164068</xdr:colOff>
      <xdr:row>144</xdr:row>
      <xdr:rowOff>302234</xdr:rowOff>
    </xdr:from>
    <xdr:to>
      <xdr:col>17</xdr:col>
      <xdr:colOff>1751567</xdr:colOff>
      <xdr:row>148</xdr:row>
      <xdr:rowOff>353593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7150318" y="61325734"/>
          <a:ext cx="1587499" cy="1924610"/>
        </a:xfrm>
        <a:prstGeom prst="rect">
          <a:avLst/>
        </a:prstGeom>
      </xdr:spPr>
    </xdr:pic>
    <xdr:clientData/>
  </xdr:twoCellAnchor>
  <xdr:twoCellAnchor editAs="oneCell">
    <xdr:from>
      <xdr:col>11</xdr:col>
      <xdr:colOff>207819</xdr:colOff>
      <xdr:row>271</xdr:row>
      <xdr:rowOff>207819</xdr:rowOff>
    </xdr:from>
    <xdr:to>
      <xdr:col>15</xdr:col>
      <xdr:colOff>17318</xdr:colOff>
      <xdr:row>276</xdr:row>
      <xdr:rowOff>63810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3109864" y="84876410"/>
          <a:ext cx="2407227" cy="1760991"/>
        </a:xfrm>
        <a:prstGeom prst="rect">
          <a:avLst/>
        </a:prstGeom>
      </xdr:spPr>
    </xdr:pic>
    <xdr:clientData/>
  </xdr:twoCellAnchor>
  <xdr:twoCellAnchor editAs="oneCell">
    <xdr:from>
      <xdr:col>15</xdr:col>
      <xdr:colOff>554183</xdr:colOff>
      <xdr:row>271</xdr:row>
      <xdr:rowOff>86591</xdr:rowOff>
    </xdr:from>
    <xdr:to>
      <xdr:col>17</xdr:col>
      <xdr:colOff>696403</xdr:colOff>
      <xdr:row>276</xdr:row>
      <xdr:rowOff>190500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6053956" y="84755182"/>
          <a:ext cx="1354492" cy="2008909"/>
        </a:xfrm>
        <a:prstGeom prst="rect">
          <a:avLst/>
        </a:prstGeom>
      </xdr:spPr>
    </xdr:pic>
    <xdr:clientData/>
  </xdr:twoCellAnchor>
  <xdr:twoCellAnchor editAs="oneCell">
    <xdr:from>
      <xdr:col>17</xdr:col>
      <xdr:colOff>1229590</xdr:colOff>
      <xdr:row>271</xdr:row>
      <xdr:rowOff>69274</xdr:rowOff>
    </xdr:from>
    <xdr:to>
      <xdr:col>17</xdr:col>
      <xdr:colOff>2759515</xdr:colOff>
      <xdr:row>276</xdr:row>
      <xdr:rowOff>259773</xdr:rowOff>
    </xdr:to>
    <xdr:pic>
      <xdr:nvPicPr>
        <xdr:cNvPr id="102" name="Рисунок 101" descr="C:\Users\Горбачева Ирина\Desktop\Зефир Райские яблочки.pn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1635" y="84737865"/>
          <a:ext cx="1529925" cy="209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34634</xdr:colOff>
      <xdr:row>1</xdr:row>
      <xdr:rowOff>150577</xdr:rowOff>
    </xdr:from>
    <xdr:to>
      <xdr:col>18</xdr:col>
      <xdr:colOff>226145</xdr:colOff>
      <xdr:row>12</xdr:row>
      <xdr:rowOff>150924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93973">
          <a:off x="15534407" y="410350"/>
          <a:ext cx="5127193" cy="3308119"/>
        </a:xfrm>
        <a:prstGeom prst="rect">
          <a:avLst/>
        </a:prstGeom>
      </xdr:spPr>
    </xdr:pic>
    <xdr:clientData/>
  </xdr:twoCellAnchor>
  <xdr:twoCellAnchor editAs="oneCell">
    <xdr:from>
      <xdr:col>17</xdr:col>
      <xdr:colOff>1177635</xdr:colOff>
      <xdr:row>9</xdr:row>
      <xdr:rowOff>121227</xdr:rowOff>
    </xdr:from>
    <xdr:to>
      <xdr:col>17</xdr:col>
      <xdr:colOff>3545110</xdr:colOff>
      <xdr:row>16</xdr:row>
      <xdr:rowOff>53551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3773311">
          <a:off x="17236892" y="3077333"/>
          <a:ext cx="3673051" cy="2367475"/>
        </a:xfrm>
        <a:prstGeom prst="rect">
          <a:avLst/>
        </a:prstGeom>
      </xdr:spPr>
    </xdr:pic>
    <xdr:clientData/>
  </xdr:twoCellAnchor>
  <xdr:twoCellAnchor editAs="oneCell">
    <xdr:from>
      <xdr:col>10</xdr:col>
      <xdr:colOff>1160317</xdr:colOff>
      <xdr:row>9</xdr:row>
      <xdr:rowOff>346364</xdr:rowOff>
    </xdr:from>
    <xdr:to>
      <xdr:col>17</xdr:col>
      <xdr:colOff>1169415</xdr:colOff>
      <xdr:row>14</xdr:row>
      <xdr:rowOff>710045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65"/>
        <a:stretch/>
      </xdr:blipFill>
      <xdr:spPr>
        <a:xfrm>
          <a:off x="12555681" y="2649682"/>
          <a:ext cx="5325779" cy="2805545"/>
        </a:xfrm>
        <a:prstGeom prst="rect">
          <a:avLst/>
        </a:prstGeom>
      </xdr:spPr>
    </xdr:pic>
    <xdr:clientData/>
  </xdr:twoCellAnchor>
  <xdr:twoCellAnchor editAs="oneCell">
    <xdr:from>
      <xdr:col>0</xdr:col>
      <xdr:colOff>1074964</xdr:colOff>
      <xdr:row>0</xdr:row>
      <xdr:rowOff>0</xdr:rowOff>
    </xdr:from>
    <xdr:to>
      <xdr:col>0</xdr:col>
      <xdr:colOff>4396233</xdr:colOff>
      <xdr:row>4</xdr:row>
      <xdr:rowOff>91540</xdr:rowOff>
    </xdr:to>
    <xdr:pic>
      <xdr:nvPicPr>
        <xdr:cNvPr id="107" name="Рисунок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4" y="0"/>
          <a:ext cx="3321269" cy="1016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136072</xdr:rowOff>
    </xdr:from>
    <xdr:to>
      <xdr:col>0</xdr:col>
      <xdr:colOff>4339916</xdr:colOff>
      <xdr:row>14</xdr:row>
      <xdr:rowOff>703860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98572"/>
          <a:ext cx="4339916" cy="567788"/>
        </a:xfrm>
        <a:prstGeom prst="rect">
          <a:avLst/>
        </a:prstGeom>
      </xdr:spPr>
    </xdr:pic>
    <xdr:clientData/>
  </xdr:twoCellAnchor>
  <xdr:twoCellAnchor editAs="oneCell">
    <xdr:from>
      <xdr:col>12</xdr:col>
      <xdr:colOff>66841</xdr:colOff>
      <xdr:row>219</xdr:row>
      <xdr:rowOff>167105</xdr:rowOff>
    </xdr:from>
    <xdr:to>
      <xdr:col>12</xdr:col>
      <xdr:colOff>916345</xdr:colOff>
      <xdr:row>220</xdr:row>
      <xdr:rowOff>25217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3418552" y="65638947"/>
          <a:ext cx="849504" cy="242454"/>
        </a:xfrm>
        <a:prstGeom prst="rect">
          <a:avLst/>
        </a:prstGeom>
      </xdr:spPr>
    </xdr:pic>
    <xdr:clientData/>
  </xdr:twoCellAnchor>
  <xdr:twoCellAnchor editAs="oneCell">
    <xdr:from>
      <xdr:col>12</xdr:col>
      <xdr:colOff>533065</xdr:colOff>
      <xdr:row>140</xdr:row>
      <xdr:rowOff>53474</xdr:rowOff>
    </xdr:from>
    <xdr:to>
      <xdr:col>13</xdr:col>
      <xdr:colOff>446780</xdr:colOff>
      <xdr:row>140</xdr:row>
      <xdr:rowOff>295928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4169690" y="59203724"/>
          <a:ext cx="850340" cy="242454"/>
        </a:xfrm>
        <a:prstGeom prst="rect">
          <a:avLst/>
        </a:prstGeom>
      </xdr:spPr>
    </xdr:pic>
    <xdr:clientData/>
  </xdr:twoCellAnchor>
  <xdr:twoCellAnchor editAs="oneCell">
    <xdr:from>
      <xdr:col>17</xdr:col>
      <xdr:colOff>452855</xdr:colOff>
      <xdr:row>139</xdr:row>
      <xdr:rowOff>84388</xdr:rowOff>
    </xdr:from>
    <xdr:to>
      <xdr:col>17</xdr:col>
      <xdr:colOff>1304030</xdr:colOff>
      <xdr:row>139</xdr:row>
      <xdr:rowOff>326842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7439105" y="58853638"/>
          <a:ext cx="851175" cy="242454"/>
        </a:xfrm>
        <a:prstGeom prst="rect">
          <a:avLst/>
        </a:prstGeom>
      </xdr:spPr>
    </xdr:pic>
    <xdr:clientData/>
  </xdr:twoCellAnchor>
  <xdr:twoCellAnchor editAs="oneCell">
    <xdr:from>
      <xdr:col>17</xdr:col>
      <xdr:colOff>217236</xdr:colOff>
      <xdr:row>150</xdr:row>
      <xdr:rowOff>83553</xdr:rowOff>
    </xdr:from>
    <xdr:to>
      <xdr:col>17</xdr:col>
      <xdr:colOff>1066740</xdr:colOff>
      <xdr:row>150</xdr:row>
      <xdr:rowOff>326007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6911052" y="42478158"/>
          <a:ext cx="849504" cy="242454"/>
        </a:xfrm>
        <a:prstGeom prst="rect">
          <a:avLst/>
        </a:prstGeom>
      </xdr:spPr>
    </xdr:pic>
    <xdr:clientData/>
  </xdr:twoCellAnchor>
  <xdr:twoCellAnchor editAs="oneCell">
    <xdr:from>
      <xdr:col>11</xdr:col>
      <xdr:colOff>38852</xdr:colOff>
      <xdr:row>175</xdr:row>
      <xdr:rowOff>177968</xdr:rowOff>
    </xdr:from>
    <xdr:to>
      <xdr:col>13</xdr:col>
      <xdr:colOff>47625</xdr:colOff>
      <xdr:row>179</xdr:row>
      <xdr:rowOff>144390</xdr:rowOff>
    </xdr:to>
    <xdr:pic>
      <xdr:nvPicPr>
        <xdr:cNvPr id="110" name="Рисунок 109" descr="C:\Users\Горбачева Ирина\Desktop\Русские Традиции\Фото продукции\ВАСТЭКО\козинак какао 1.pn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2227" y="54184718"/>
          <a:ext cx="1405773" cy="1617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77932</xdr:colOff>
      <xdr:row>44</xdr:row>
      <xdr:rowOff>545523</xdr:rowOff>
    </xdr:from>
    <xdr:to>
      <xdr:col>17</xdr:col>
      <xdr:colOff>2807172</xdr:colOff>
      <xdr:row>47</xdr:row>
      <xdr:rowOff>164523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/>
        <a:srcRect l="17088" t="10351" r="14556" b="19784"/>
        <a:stretch/>
      </xdr:blipFill>
      <xdr:spPr>
        <a:xfrm>
          <a:off x="17084387" y="24080932"/>
          <a:ext cx="2729240" cy="1281546"/>
        </a:xfrm>
        <a:prstGeom prst="rect">
          <a:avLst/>
        </a:prstGeom>
      </xdr:spPr>
    </xdr:pic>
    <xdr:clientData/>
  </xdr:twoCellAnchor>
  <xdr:twoCellAnchor editAs="oneCell">
    <xdr:from>
      <xdr:col>17</xdr:col>
      <xdr:colOff>2069524</xdr:colOff>
      <xdr:row>51</xdr:row>
      <xdr:rowOff>154420</xdr:rowOff>
    </xdr:from>
    <xdr:to>
      <xdr:col>17</xdr:col>
      <xdr:colOff>3428999</xdr:colOff>
      <xdr:row>54</xdr:row>
      <xdr:rowOff>215277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1" t="5828" r="10000" b="6743"/>
        <a:stretch/>
      </xdr:blipFill>
      <xdr:spPr>
        <a:xfrm>
          <a:off x="19075979" y="27569102"/>
          <a:ext cx="1359475" cy="1723402"/>
        </a:xfrm>
        <a:prstGeom prst="rect">
          <a:avLst/>
        </a:prstGeom>
      </xdr:spPr>
    </xdr:pic>
    <xdr:clientData/>
  </xdr:twoCellAnchor>
  <xdr:twoCellAnchor editAs="oneCell">
    <xdr:from>
      <xdr:col>12</xdr:col>
      <xdr:colOff>793750</xdr:colOff>
      <xdr:row>54</xdr:row>
      <xdr:rowOff>378115</xdr:rowOff>
    </xdr:from>
    <xdr:to>
      <xdr:col>14</xdr:col>
      <xdr:colOff>502228</xdr:colOff>
      <xdr:row>57</xdr:row>
      <xdr:rowOff>336360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24" t="5090" r="10844" b="6346"/>
        <a:stretch/>
      </xdr:blipFill>
      <xdr:spPr>
        <a:xfrm>
          <a:off x="14440477" y="29455342"/>
          <a:ext cx="1249796" cy="1620791"/>
        </a:xfrm>
        <a:prstGeom prst="rect">
          <a:avLst/>
        </a:prstGeom>
      </xdr:spPr>
    </xdr:pic>
    <xdr:clientData/>
  </xdr:twoCellAnchor>
  <xdr:twoCellAnchor editAs="oneCell">
    <xdr:from>
      <xdr:col>17</xdr:col>
      <xdr:colOff>114013</xdr:colOff>
      <xdr:row>51</xdr:row>
      <xdr:rowOff>194832</xdr:rowOff>
    </xdr:from>
    <xdr:to>
      <xdr:col>17</xdr:col>
      <xdr:colOff>2026227</xdr:colOff>
      <xdr:row>54</xdr:row>
      <xdr:rowOff>250420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1" t="4332"/>
        <a:stretch/>
      </xdr:blipFill>
      <xdr:spPr>
        <a:xfrm>
          <a:off x="17120468" y="27609514"/>
          <a:ext cx="1912214" cy="1718133"/>
        </a:xfrm>
        <a:prstGeom prst="rect">
          <a:avLst/>
        </a:prstGeom>
      </xdr:spPr>
    </xdr:pic>
    <xdr:clientData/>
  </xdr:twoCellAnchor>
  <xdr:twoCellAnchor editAs="oneCell">
    <xdr:from>
      <xdr:col>17</xdr:col>
      <xdr:colOff>977033</xdr:colOff>
      <xdr:row>54</xdr:row>
      <xdr:rowOff>268434</xdr:rowOff>
    </xdr:from>
    <xdr:to>
      <xdr:col>17</xdr:col>
      <xdr:colOff>2649681</xdr:colOff>
      <xdr:row>57</xdr:row>
      <xdr:rowOff>183019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51" r="7211" b="5507"/>
        <a:stretch/>
      </xdr:blipFill>
      <xdr:spPr>
        <a:xfrm>
          <a:off x="17983488" y="29345661"/>
          <a:ext cx="1672648" cy="1577131"/>
        </a:xfrm>
        <a:prstGeom prst="rect">
          <a:avLst/>
        </a:prstGeom>
      </xdr:spPr>
    </xdr:pic>
    <xdr:clientData/>
  </xdr:twoCellAnchor>
  <xdr:twoCellAnchor editAs="oneCell">
    <xdr:from>
      <xdr:col>16</xdr:col>
      <xdr:colOff>430069</xdr:colOff>
      <xdr:row>48</xdr:row>
      <xdr:rowOff>56286</xdr:rowOff>
    </xdr:from>
    <xdr:to>
      <xdr:col>17</xdr:col>
      <xdr:colOff>1662545</xdr:colOff>
      <xdr:row>51</xdr:row>
      <xdr:rowOff>42419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/>
        <a:srcRect l="15106" t="22199" r="14135" b="15293"/>
        <a:stretch/>
      </xdr:blipFill>
      <xdr:spPr>
        <a:xfrm>
          <a:off x="16830387" y="25808422"/>
          <a:ext cx="1838613" cy="1648679"/>
        </a:xfrm>
        <a:prstGeom prst="rect">
          <a:avLst/>
        </a:prstGeom>
      </xdr:spPr>
    </xdr:pic>
    <xdr:clientData/>
  </xdr:twoCellAnchor>
  <xdr:twoCellAnchor editAs="oneCell">
    <xdr:from>
      <xdr:col>17</xdr:col>
      <xdr:colOff>1640897</xdr:colOff>
      <xdr:row>47</xdr:row>
      <xdr:rowOff>499338</xdr:rowOff>
    </xdr:from>
    <xdr:to>
      <xdr:col>17</xdr:col>
      <xdr:colOff>3567544</xdr:colOff>
      <xdr:row>50</xdr:row>
      <xdr:rowOff>511325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/>
        <a:srcRect l="14312" t="22740" r="12545" b="13788"/>
        <a:stretch/>
      </xdr:blipFill>
      <xdr:spPr>
        <a:xfrm>
          <a:off x="18647352" y="25697293"/>
          <a:ext cx="1926647" cy="1674532"/>
        </a:xfrm>
        <a:prstGeom prst="rect">
          <a:avLst/>
        </a:prstGeom>
      </xdr:spPr>
    </xdr:pic>
    <xdr:clientData/>
  </xdr:twoCellAnchor>
  <xdr:twoCellAnchor editAs="oneCell">
    <xdr:from>
      <xdr:col>11</xdr:col>
      <xdr:colOff>60613</xdr:colOff>
      <xdr:row>57</xdr:row>
      <xdr:rowOff>329047</xdr:rowOff>
    </xdr:from>
    <xdr:to>
      <xdr:col>15</xdr:col>
      <xdr:colOff>225165</xdr:colOff>
      <xdr:row>60</xdr:row>
      <xdr:rowOff>448831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7068" y="31068820"/>
          <a:ext cx="2762279" cy="1782329"/>
        </a:xfrm>
        <a:prstGeom prst="rect">
          <a:avLst/>
        </a:prstGeom>
      </xdr:spPr>
    </xdr:pic>
    <xdr:clientData/>
  </xdr:twoCellAnchor>
  <xdr:twoCellAnchor editAs="oneCell">
    <xdr:from>
      <xdr:col>17</xdr:col>
      <xdr:colOff>701386</xdr:colOff>
      <xdr:row>57</xdr:row>
      <xdr:rowOff>235239</xdr:rowOff>
    </xdr:from>
    <xdr:to>
      <xdr:col>17</xdr:col>
      <xdr:colOff>3348228</xdr:colOff>
      <xdr:row>60</xdr:row>
      <xdr:rowOff>396876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7841" y="30975012"/>
          <a:ext cx="2646842" cy="1824182"/>
        </a:xfrm>
        <a:prstGeom prst="rect">
          <a:avLst/>
        </a:prstGeom>
      </xdr:spPr>
    </xdr:pic>
    <xdr:clientData/>
  </xdr:twoCellAnchor>
  <xdr:twoCellAnchor editAs="oneCell">
    <xdr:from>
      <xdr:col>11</xdr:col>
      <xdr:colOff>252556</xdr:colOff>
      <xdr:row>60</xdr:row>
      <xdr:rowOff>282862</xdr:rowOff>
    </xdr:from>
    <xdr:to>
      <xdr:col>16</xdr:col>
      <xdr:colOff>283375</xdr:colOff>
      <xdr:row>64</xdr:row>
      <xdr:rowOff>108237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0"/>
        <a:stretch/>
      </xdr:blipFill>
      <xdr:spPr>
        <a:xfrm>
          <a:off x="13449011" y="32685180"/>
          <a:ext cx="3234682" cy="2042103"/>
        </a:xfrm>
        <a:prstGeom prst="rect">
          <a:avLst/>
        </a:prstGeom>
      </xdr:spPr>
    </xdr:pic>
    <xdr:clientData/>
  </xdr:twoCellAnchor>
  <xdr:twoCellAnchor editAs="oneCell">
    <xdr:from>
      <xdr:col>17</xdr:col>
      <xdr:colOff>266991</xdr:colOff>
      <xdr:row>60</xdr:row>
      <xdr:rowOff>297295</xdr:rowOff>
    </xdr:from>
    <xdr:to>
      <xdr:col>17</xdr:col>
      <xdr:colOff>3463637</xdr:colOff>
      <xdr:row>64</xdr:row>
      <xdr:rowOff>122742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/>
        <a:srcRect l="6137" r="5157"/>
        <a:stretch/>
      </xdr:blipFill>
      <xdr:spPr>
        <a:xfrm>
          <a:off x="17273446" y="32699613"/>
          <a:ext cx="3196646" cy="2042175"/>
        </a:xfrm>
        <a:prstGeom prst="rect">
          <a:avLst/>
        </a:prstGeom>
      </xdr:spPr>
    </xdr:pic>
    <xdr:clientData/>
  </xdr:twoCellAnchor>
  <xdr:twoCellAnchor editAs="oneCell">
    <xdr:from>
      <xdr:col>17</xdr:col>
      <xdr:colOff>2991715</xdr:colOff>
      <xdr:row>60</xdr:row>
      <xdr:rowOff>438726</xdr:rowOff>
    </xdr:from>
    <xdr:to>
      <xdr:col>17</xdr:col>
      <xdr:colOff>3437444</xdr:colOff>
      <xdr:row>61</xdr:row>
      <xdr:rowOff>329045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998170" y="32841044"/>
          <a:ext cx="445729" cy="444501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141</xdr:row>
      <xdr:rowOff>95250</xdr:rowOff>
    </xdr:from>
    <xdr:to>
      <xdr:col>12</xdr:col>
      <xdr:colOff>797007</xdr:colOff>
      <xdr:row>144</xdr:row>
      <xdr:rowOff>317501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3366750" y="59690000"/>
          <a:ext cx="1066882" cy="1651000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920750</xdr:colOff>
      <xdr:row>141</xdr:row>
      <xdr:rowOff>95251</xdr:rowOff>
    </xdr:from>
    <xdr:to>
      <xdr:col>14</xdr:col>
      <xdr:colOff>423175</xdr:colOff>
      <xdr:row>144</xdr:row>
      <xdr:rowOff>285752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4557375" y="59690001"/>
          <a:ext cx="1042300" cy="1619250"/>
        </a:xfrm>
        <a:prstGeom prst="rect">
          <a:avLst/>
        </a:prstGeom>
      </xdr:spPr>
    </xdr:pic>
    <xdr:clientData/>
  </xdr:twoCellAnchor>
  <xdr:twoCellAnchor editAs="oneCell">
    <xdr:from>
      <xdr:col>14</xdr:col>
      <xdr:colOff>539750</xdr:colOff>
      <xdr:row>141</xdr:row>
      <xdr:rowOff>127001</xdr:rowOff>
    </xdr:from>
    <xdr:to>
      <xdr:col>16</xdr:col>
      <xdr:colOff>333999</xdr:colOff>
      <xdr:row>144</xdr:row>
      <xdr:rowOff>301626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5716250" y="59721751"/>
          <a:ext cx="1000749" cy="1603374"/>
        </a:xfrm>
        <a:prstGeom prst="rect">
          <a:avLst/>
        </a:prstGeom>
      </xdr:spPr>
    </xdr:pic>
    <xdr:clientData/>
  </xdr:twoCellAnchor>
  <xdr:twoCellAnchor editAs="oneCell">
    <xdr:from>
      <xdr:col>0</xdr:col>
      <xdr:colOff>4508500</xdr:colOff>
      <xdr:row>14</xdr:row>
      <xdr:rowOff>174625</xdr:rowOff>
    </xdr:from>
    <xdr:to>
      <xdr:col>3</xdr:col>
      <xdr:colOff>1307791</xdr:colOff>
      <xdr:row>14</xdr:row>
      <xdr:rowOff>742413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500" y="4937125"/>
          <a:ext cx="4339916" cy="567788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1301750</xdr:colOff>
      <xdr:row>14</xdr:row>
      <xdr:rowOff>127000</xdr:rowOff>
    </xdr:from>
    <xdr:to>
      <xdr:col>11</xdr:col>
      <xdr:colOff>6041</xdr:colOff>
      <xdr:row>14</xdr:row>
      <xdr:rowOff>694788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2375" y="4889500"/>
          <a:ext cx="4339916" cy="567788"/>
        </a:xfrm>
        <a:prstGeom prst="rect">
          <a:avLst/>
        </a:prstGeom>
      </xdr:spPr>
    </xdr:pic>
    <xdr:clientData/>
  </xdr:twoCellAnchor>
  <xdr:twoCellAnchor editAs="oneCell">
    <xdr:from>
      <xdr:col>11</xdr:col>
      <xdr:colOff>79374</xdr:colOff>
      <xdr:row>162</xdr:row>
      <xdr:rowOff>238123</xdr:rowOff>
    </xdr:from>
    <xdr:to>
      <xdr:col>17</xdr:col>
      <xdr:colOff>3683001</xdr:colOff>
      <xdr:row>171</xdr:row>
      <xdr:rowOff>317501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3255624" y="69405498"/>
          <a:ext cx="7413627" cy="4683127"/>
        </a:xfrm>
        <a:prstGeom prst="rect">
          <a:avLst/>
        </a:prstGeom>
      </xdr:spPr>
    </xdr:pic>
    <xdr:clientData/>
  </xdr:twoCellAnchor>
  <xdr:twoCellAnchor editAs="oneCell">
    <xdr:from>
      <xdr:col>11</xdr:col>
      <xdr:colOff>79374</xdr:colOff>
      <xdr:row>126</xdr:row>
      <xdr:rowOff>174624</xdr:rowOff>
    </xdr:from>
    <xdr:to>
      <xdr:col>17</xdr:col>
      <xdr:colOff>3600712</xdr:colOff>
      <xdr:row>137</xdr:row>
      <xdr:rowOff>79375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3255624" y="53625749"/>
          <a:ext cx="7331338" cy="4302126"/>
        </a:xfrm>
        <a:prstGeom prst="rect">
          <a:avLst/>
        </a:prstGeom>
      </xdr:spPr>
    </xdr:pic>
    <xdr:clientData/>
  </xdr:twoCellAnchor>
  <xdr:twoCellAnchor editAs="oneCell">
    <xdr:from>
      <xdr:col>11</xdr:col>
      <xdr:colOff>301625</xdr:colOff>
      <xdr:row>35</xdr:row>
      <xdr:rowOff>142875</xdr:rowOff>
    </xdr:from>
    <xdr:to>
      <xdr:col>17</xdr:col>
      <xdr:colOff>3316486</xdr:colOff>
      <xdr:row>44</xdr:row>
      <xdr:rowOff>301625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3477875" y="18986500"/>
          <a:ext cx="6824861" cy="434975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254</xdr:row>
      <xdr:rowOff>111125</xdr:rowOff>
    </xdr:from>
    <xdr:to>
      <xdr:col>17</xdr:col>
      <xdr:colOff>2286000</xdr:colOff>
      <xdr:row>269</xdr:row>
      <xdr:rowOff>394951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4668500" y="108172250"/>
          <a:ext cx="4603750" cy="5998826"/>
        </a:xfrm>
        <a:prstGeom prst="rect">
          <a:avLst/>
        </a:prstGeom>
      </xdr:spPr>
    </xdr:pic>
    <xdr:clientData/>
  </xdr:twoCellAnchor>
  <xdr:twoCellAnchor editAs="oneCell">
    <xdr:from>
      <xdr:col>12</xdr:col>
      <xdr:colOff>841375</xdr:colOff>
      <xdr:row>236</xdr:row>
      <xdr:rowOff>142874</xdr:rowOff>
    </xdr:from>
    <xdr:to>
      <xdr:col>17</xdr:col>
      <xdr:colOff>2635250</xdr:colOff>
      <xdr:row>247</xdr:row>
      <xdr:rowOff>244672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4478000" y="101250749"/>
          <a:ext cx="5143500" cy="4388048"/>
        </a:xfrm>
        <a:prstGeom prst="rect">
          <a:avLst/>
        </a:prstGeom>
      </xdr:spPr>
    </xdr:pic>
    <xdr:clientData/>
  </xdr:twoCellAnchor>
  <xdr:twoCellAnchor editAs="oneCell">
    <xdr:from>
      <xdr:col>11</xdr:col>
      <xdr:colOff>254000</xdr:colOff>
      <xdr:row>197</xdr:row>
      <xdr:rowOff>0</xdr:rowOff>
    </xdr:from>
    <xdr:to>
      <xdr:col>17</xdr:col>
      <xdr:colOff>3571875</xdr:colOff>
      <xdr:row>210</xdr:row>
      <xdr:rowOff>364876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3430250" y="86058375"/>
          <a:ext cx="7127875" cy="5317876"/>
        </a:xfrm>
        <a:prstGeom prst="rect">
          <a:avLst/>
        </a:prstGeom>
      </xdr:spPr>
    </xdr:pic>
    <xdr:clientData/>
  </xdr:twoCellAnchor>
  <xdr:twoCellAnchor editAs="oneCell">
    <xdr:from>
      <xdr:col>12</xdr:col>
      <xdr:colOff>253999</xdr:colOff>
      <xdr:row>178</xdr:row>
      <xdr:rowOff>444499</xdr:rowOff>
    </xdr:from>
    <xdr:to>
      <xdr:col>17</xdr:col>
      <xdr:colOff>3270087</xdr:colOff>
      <xdr:row>188</xdr:row>
      <xdr:rowOff>317499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3890624" y="77279499"/>
          <a:ext cx="6365713" cy="4778375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111124</xdr:colOff>
      <xdr:row>276</xdr:row>
      <xdr:rowOff>269875</xdr:rowOff>
    </xdr:from>
    <xdr:to>
      <xdr:col>17</xdr:col>
      <xdr:colOff>3645113</xdr:colOff>
      <xdr:row>291</xdr:row>
      <xdr:rowOff>238124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/>
        <a:srcRect l="-1" r="1062"/>
        <a:stretch/>
      </xdr:blipFill>
      <xdr:spPr>
        <a:xfrm>
          <a:off x="13287374" y="116840000"/>
          <a:ext cx="7343989" cy="5746750"/>
        </a:xfrm>
        <a:prstGeom prst="rect">
          <a:avLst/>
        </a:prstGeom>
      </xdr:spPr>
    </xdr:pic>
    <xdr:clientData/>
  </xdr:twoCellAnchor>
  <xdr:twoCellAnchor editAs="oneCell">
    <xdr:from>
      <xdr:col>17</xdr:col>
      <xdr:colOff>2349499</xdr:colOff>
      <xdr:row>23</xdr:row>
      <xdr:rowOff>492124</xdr:rowOff>
    </xdr:from>
    <xdr:to>
      <xdr:col>17</xdr:col>
      <xdr:colOff>3651250</xdr:colOff>
      <xdr:row>29</xdr:row>
      <xdr:rowOff>79378</xdr:rowOff>
    </xdr:to>
    <xdr:pic>
      <xdr:nvPicPr>
        <xdr:cNvPr id="114" name="Рисунок 6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49" y="12668249"/>
          <a:ext cx="1301751" cy="2921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1158874</xdr:colOff>
      <xdr:row>23</xdr:row>
      <xdr:rowOff>63499</xdr:rowOff>
    </xdr:from>
    <xdr:to>
      <xdr:col>17</xdr:col>
      <xdr:colOff>2370940</xdr:colOff>
      <xdr:row>28</xdr:row>
      <xdr:rowOff>1</xdr:rowOff>
    </xdr:to>
    <xdr:pic>
      <xdr:nvPicPr>
        <xdr:cNvPr id="115" name="Рисунок 7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5124" y="12239624"/>
          <a:ext cx="1212066" cy="2714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508000</xdr:colOff>
      <xdr:row>23</xdr:row>
      <xdr:rowOff>95250</xdr:rowOff>
    </xdr:from>
    <xdr:to>
      <xdr:col>16</xdr:col>
      <xdr:colOff>468428</xdr:colOff>
      <xdr:row>28</xdr:row>
      <xdr:rowOff>1</xdr:rowOff>
    </xdr:to>
    <xdr:pic>
      <xdr:nvPicPr>
        <xdr:cNvPr id="118" name="Рисунок 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73" t="11018" r="33414" b="7766"/>
        <a:stretch/>
      </xdr:blipFill>
      <xdr:spPr bwMode="auto">
        <a:xfrm>
          <a:off x="15684500" y="12271375"/>
          <a:ext cx="1166928" cy="268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777874</xdr:colOff>
      <xdr:row>23</xdr:row>
      <xdr:rowOff>492125</xdr:rowOff>
    </xdr:from>
    <xdr:to>
      <xdr:col>14</xdr:col>
      <xdr:colOff>444500</xdr:colOff>
      <xdr:row>28</xdr:row>
      <xdr:rowOff>539751</xdr:rowOff>
    </xdr:to>
    <xdr:pic>
      <xdr:nvPicPr>
        <xdr:cNvPr id="122" name="Рисунок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03" t="11138" r="34189" b="7075"/>
        <a:stretch/>
      </xdr:blipFill>
      <xdr:spPr bwMode="auto">
        <a:xfrm>
          <a:off x="14414499" y="12668250"/>
          <a:ext cx="1206501" cy="282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63501</xdr:colOff>
      <xdr:row>23</xdr:row>
      <xdr:rowOff>127000</xdr:rowOff>
    </xdr:from>
    <xdr:to>
      <xdr:col>12</xdr:col>
      <xdr:colOff>740684</xdr:colOff>
      <xdr:row>27</xdr:row>
      <xdr:rowOff>523877</xdr:rowOff>
    </xdr:to>
    <xdr:pic>
      <xdr:nvPicPr>
        <xdr:cNvPr id="123" name="Рисунок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40" t="12404" r="34123" b="7593"/>
        <a:stretch/>
      </xdr:blipFill>
      <xdr:spPr bwMode="auto">
        <a:xfrm>
          <a:off x="13239751" y="12303125"/>
          <a:ext cx="1137558" cy="2619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508000</xdr:colOff>
      <xdr:row>23</xdr:row>
      <xdr:rowOff>507999</xdr:rowOff>
    </xdr:from>
    <xdr:to>
      <xdr:col>17</xdr:col>
      <xdr:colOff>1143000</xdr:colOff>
      <xdr:row>28</xdr:row>
      <xdr:rowOff>494735</xdr:rowOff>
    </xdr:to>
    <xdr:pic>
      <xdr:nvPicPr>
        <xdr:cNvPr id="124" name="Рисунок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96" t="12151" r="33626" b="9259"/>
        <a:stretch/>
      </xdr:blipFill>
      <xdr:spPr bwMode="auto">
        <a:xfrm>
          <a:off x="16891000" y="12684124"/>
          <a:ext cx="1238250" cy="276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47624</xdr:colOff>
      <xdr:row>30</xdr:row>
      <xdr:rowOff>444500</xdr:rowOff>
    </xdr:from>
    <xdr:to>
      <xdr:col>13</xdr:col>
      <xdr:colOff>194014</xdr:colOff>
      <xdr:row>34</xdr:row>
      <xdr:rowOff>269875</xdr:rowOff>
    </xdr:to>
    <xdr:pic>
      <xdr:nvPicPr>
        <xdr:cNvPr id="125" name="Рисунок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20" b="3805"/>
        <a:stretch/>
      </xdr:blipFill>
      <xdr:spPr bwMode="auto">
        <a:xfrm>
          <a:off x="13223874" y="16510000"/>
          <a:ext cx="1543390" cy="231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187166</xdr:colOff>
      <xdr:row>30</xdr:row>
      <xdr:rowOff>380999</xdr:rowOff>
    </xdr:from>
    <xdr:to>
      <xdr:col>16</xdr:col>
      <xdr:colOff>112439</xdr:colOff>
      <xdr:row>34</xdr:row>
      <xdr:rowOff>380999</xdr:rowOff>
    </xdr:to>
    <xdr:pic>
      <xdr:nvPicPr>
        <xdr:cNvPr id="126" name="Рисунок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0416" y="16446499"/>
          <a:ext cx="1735023" cy="249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1365250</xdr:colOff>
      <xdr:row>29</xdr:row>
      <xdr:rowOff>163829</xdr:rowOff>
    </xdr:from>
    <xdr:to>
      <xdr:col>17</xdr:col>
      <xdr:colOff>3572712</xdr:colOff>
      <xdr:row>32</xdr:row>
      <xdr:rowOff>174625</xdr:rowOff>
    </xdr:to>
    <xdr:pic>
      <xdr:nvPicPr>
        <xdr:cNvPr id="128" name="Рисунок 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0" y="15673704"/>
          <a:ext cx="2207462" cy="1677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1523564</xdr:colOff>
      <xdr:row>32</xdr:row>
      <xdr:rowOff>269875</xdr:rowOff>
    </xdr:from>
    <xdr:to>
      <xdr:col>17</xdr:col>
      <xdr:colOff>3389468</xdr:colOff>
      <xdr:row>34</xdr:row>
      <xdr:rowOff>762000</xdr:rowOff>
    </xdr:to>
    <xdr:pic>
      <xdr:nvPicPr>
        <xdr:cNvPr id="129" name="Рисунок 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9814" y="17446625"/>
          <a:ext cx="1865904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134308</xdr:colOff>
      <xdr:row>32</xdr:row>
      <xdr:rowOff>269875</xdr:rowOff>
    </xdr:from>
    <xdr:to>
      <xdr:col>17</xdr:col>
      <xdr:colOff>1460499</xdr:colOff>
      <xdr:row>34</xdr:row>
      <xdr:rowOff>825500</xdr:rowOff>
    </xdr:to>
    <xdr:pic>
      <xdr:nvPicPr>
        <xdr:cNvPr id="131" name="Рисунок 4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7308" y="17446625"/>
          <a:ext cx="1929441" cy="193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21980</xdr:colOff>
      <xdr:row>29</xdr:row>
      <xdr:rowOff>47625</xdr:rowOff>
    </xdr:from>
    <xdr:to>
      <xdr:col>17</xdr:col>
      <xdr:colOff>1429970</xdr:colOff>
      <xdr:row>32</xdr:row>
      <xdr:rowOff>95250</xdr:rowOff>
    </xdr:to>
    <xdr:pic>
      <xdr:nvPicPr>
        <xdr:cNvPr id="127" name="Рисунок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10" r="2126" b="5455"/>
        <a:stretch/>
      </xdr:blipFill>
      <xdr:spPr bwMode="auto">
        <a:xfrm>
          <a:off x="16404980" y="15557500"/>
          <a:ext cx="201124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60614</xdr:colOff>
      <xdr:row>44</xdr:row>
      <xdr:rowOff>544075</xdr:rowOff>
    </xdr:from>
    <xdr:ext cx="1831336" cy="1586061"/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/>
        <a:srcRect t="13224"/>
        <a:stretch/>
      </xdr:blipFill>
      <xdr:spPr>
        <a:xfrm>
          <a:off x="13257069" y="24079484"/>
          <a:ext cx="1831336" cy="1586061"/>
        </a:xfrm>
        <a:prstGeom prst="rect">
          <a:avLst/>
        </a:prstGeom>
      </xdr:spPr>
    </xdr:pic>
    <xdr:clientData/>
  </xdr:oneCellAnchor>
  <xdr:oneCellAnchor>
    <xdr:from>
      <xdr:col>13</xdr:col>
      <xdr:colOff>380999</xdr:colOff>
      <xdr:row>44</xdr:row>
      <xdr:rowOff>474809</xdr:rowOff>
    </xdr:from>
    <xdr:ext cx="1838106" cy="1603373"/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/>
        <a:srcRect t="12122"/>
        <a:stretch/>
      </xdr:blipFill>
      <xdr:spPr>
        <a:xfrm>
          <a:off x="14962908" y="24010218"/>
          <a:ext cx="1838106" cy="1603373"/>
        </a:xfrm>
        <a:prstGeom prst="rect">
          <a:avLst/>
        </a:prstGeom>
      </xdr:spPr>
    </xdr:pic>
    <xdr:clientData/>
  </xdr:oneCellAnchor>
  <xdr:oneCellAnchor>
    <xdr:from>
      <xdr:col>11</xdr:col>
      <xdr:colOff>89474</xdr:colOff>
      <xdr:row>48</xdr:row>
      <xdr:rowOff>59169</xdr:rowOff>
    </xdr:from>
    <xdr:ext cx="1789245" cy="1759240"/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/>
        <a:srcRect l="18080" t="21524" r="13042" b="10459"/>
        <a:stretch/>
      </xdr:blipFill>
      <xdr:spPr>
        <a:xfrm>
          <a:off x="13285929" y="25811305"/>
          <a:ext cx="1789245" cy="1759240"/>
        </a:xfrm>
        <a:prstGeom prst="rect">
          <a:avLst/>
        </a:prstGeom>
      </xdr:spPr>
    </xdr:pic>
    <xdr:clientData/>
  </xdr:oneCellAnchor>
  <xdr:twoCellAnchor editAs="oneCell">
    <xdr:from>
      <xdr:col>11</xdr:col>
      <xdr:colOff>86590</xdr:colOff>
      <xdr:row>64</xdr:row>
      <xdr:rowOff>69272</xdr:rowOff>
    </xdr:from>
    <xdr:to>
      <xdr:col>17</xdr:col>
      <xdr:colOff>3654136</xdr:colOff>
      <xdr:row>71</xdr:row>
      <xdr:rowOff>525466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3283045" y="33025772"/>
          <a:ext cx="7377546" cy="5963375"/>
        </a:xfrm>
        <a:prstGeom prst="rect">
          <a:avLst/>
        </a:prstGeom>
      </xdr:spPr>
    </xdr:pic>
    <xdr:clientData/>
  </xdr:twoCellAnchor>
  <xdr:twoCellAnchor editAs="oneCell">
    <xdr:from>
      <xdr:col>14</xdr:col>
      <xdr:colOff>17322</xdr:colOff>
      <xdr:row>51</xdr:row>
      <xdr:rowOff>190500</xdr:rowOff>
    </xdr:from>
    <xdr:to>
      <xdr:col>17</xdr:col>
      <xdr:colOff>0</xdr:colOff>
      <xdr:row>54</xdr:row>
      <xdr:rowOff>297444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5205367" y="27605182"/>
          <a:ext cx="1801088" cy="1769489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190503</xdr:colOff>
      <xdr:row>51</xdr:row>
      <xdr:rowOff>207821</xdr:rowOff>
    </xdr:from>
    <xdr:to>
      <xdr:col>13</xdr:col>
      <xdr:colOff>549278</xdr:colOff>
      <xdr:row>54</xdr:row>
      <xdr:rowOff>277092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3386958" y="27622503"/>
          <a:ext cx="1744229" cy="1731816"/>
        </a:xfrm>
        <a:prstGeom prst="rect">
          <a:avLst/>
        </a:prstGeom>
      </xdr:spPr>
    </xdr:pic>
    <xdr:clientData/>
  </xdr:twoCellAnchor>
  <xdr:twoCellAnchor editAs="oneCell">
    <xdr:from>
      <xdr:col>13</xdr:col>
      <xdr:colOff>502226</xdr:colOff>
      <xdr:row>48</xdr:row>
      <xdr:rowOff>103908</xdr:rowOff>
    </xdr:from>
    <xdr:to>
      <xdr:col>16</xdr:col>
      <xdr:colOff>388871</xdr:colOff>
      <xdr:row>51</xdr:row>
      <xdr:rowOff>86590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5084135" y="25856044"/>
          <a:ext cx="1705054" cy="1645228"/>
        </a:xfrm>
        <a:prstGeom prst="rect">
          <a:avLst/>
        </a:prstGeom>
      </xdr:spPr>
    </xdr:pic>
    <xdr:clientData/>
  </xdr:twoCellAnchor>
  <xdr:twoCellAnchor editAs="oneCell">
    <xdr:from>
      <xdr:col>15</xdr:col>
      <xdr:colOff>190499</xdr:colOff>
      <xdr:row>54</xdr:row>
      <xdr:rowOff>363682</xdr:rowOff>
    </xdr:from>
    <xdr:to>
      <xdr:col>17</xdr:col>
      <xdr:colOff>767773</xdr:colOff>
      <xdr:row>57</xdr:row>
      <xdr:rowOff>242455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5984681" y="29440909"/>
          <a:ext cx="1789547" cy="1541319"/>
        </a:xfrm>
        <a:prstGeom prst="rect">
          <a:avLst/>
        </a:prstGeom>
      </xdr:spPr>
    </xdr:pic>
    <xdr:clientData/>
  </xdr:twoCellAnchor>
  <xdr:twoCellAnchor editAs="oneCell">
    <xdr:from>
      <xdr:col>17</xdr:col>
      <xdr:colOff>1091045</xdr:colOff>
      <xdr:row>17</xdr:row>
      <xdr:rowOff>138547</xdr:rowOff>
    </xdr:from>
    <xdr:to>
      <xdr:col>17</xdr:col>
      <xdr:colOff>3099954</xdr:colOff>
      <xdr:row>19</xdr:row>
      <xdr:rowOff>91945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38" t="770" r="-1932" b="80297"/>
        <a:stretch/>
      </xdr:blipFill>
      <xdr:spPr>
        <a:xfrm>
          <a:off x="18097500" y="6927274"/>
          <a:ext cx="2008909" cy="1286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28575</xdr:rowOff>
    </xdr:from>
    <xdr:to>
      <xdr:col>1</xdr:col>
      <xdr:colOff>10607374</xdr:colOff>
      <xdr:row>29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5" y="266700"/>
          <a:ext cx="10597849" cy="54673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30</xdr:row>
      <xdr:rowOff>28575</xdr:rowOff>
    </xdr:from>
    <xdr:to>
      <xdr:col>1</xdr:col>
      <xdr:colOff>9708979</xdr:colOff>
      <xdr:row>43</xdr:row>
      <xdr:rowOff>47625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8651" y="5838825"/>
          <a:ext cx="9689928" cy="24955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46</xdr:row>
      <xdr:rowOff>76200</xdr:rowOff>
    </xdr:from>
    <xdr:to>
      <xdr:col>2</xdr:col>
      <xdr:colOff>551038</xdr:colOff>
      <xdr:row>76</xdr:row>
      <xdr:rowOff>85009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19125" y="9029700"/>
          <a:ext cx="11295238" cy="572380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80</xdr:row>
      <xdr:rowOff>19050</xdr:rowOff>
    </xdr:from>
    <xdr:to>
      <xdr:col>2</xdr:col>
      <xdr:colOff>274850</xdr:colOff>
      <xdr:row>122</xdr:row>
      <xdr:rowOff>56145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38175" y="15544800"/>
          <a:ext cx="11000000" cy="80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122</xdr:row>
      <xdr:rowOff>123825</xdr:rowOff>
    </xdr:from>
    <xdr:to>
      <xdr:col>1</xdr:col>
      <xdr:colOff>8190478</xdr:colOff>
      <xdr:row>129</xdr:row>
      <xdr:rowOff>152230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28650" y="23698200"/>
          <a:ext cx="8171428" cy="13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131</xdr:row>
      <xdr:rowOff>180975</xdr:rowOff>
    </xdr:from>
    <xdr:to>
      <xdr:col>1</xdr:col>
      <xdr:colOff>10409526</xdr:colOff>
      <xdr:row>146</xdr:row>
      <xdr:rowOff>94904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28650" y="25469850"/>
          <a:ext cx="10390476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3162300</xdr:colOff>
      <xdr:row>1</xdr:row>
      <xdr:rowOff>38100</xdr:rowOff>
    </xdr:from>
    <xdr:to>
      <xdr:col>1</xdr:col>
      <xdr:colOff>7419443</xdr:colOff>
      <xdr:row>11</xdr:row>
      <xdr:rowOff>171195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71900" y="276225"/>
          <a:ext cx="4257143" cy="20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</xdr:row>
      <xdr:rowOff>28575</xdr:rowOff>
    </xdr:from>
    <xdr:to>
      <xdr:col>1</xdr:col>
      <xdr:colOff>3142861</xdr:colOff>
      <xdr:row>17</xdr:row>
      <xdr:rowOff>190099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8175" y="266700"/>
          <a:ext cx="3114286" cy="32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19</xdr:row>
      <xdr:rowOff>47625</xdr:rowOff>
    </xdr:from>
    <xdr:to>
      <xdr:col>1</xdr:col>
      <xdr:colOff>3304767</xdr:colOff>
      <xdr:row>37</xdr:row>
      <xdr:rowOff>66244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7700" y="3762375"/>
          <a:ext cx="3266667" cy="34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3314700</xdr:colOff>
      <xdr:row>19</xdr:row>
      <xdr:rowOff>123825</xdr:rowOff>
    </xdr:from>
    <xdr:to>
      <xdr:col>1</xdr:col>
      <xdr:colOff>8876605</xdr:colOff>
      <xdr:row>32</xdr:row>
      <xdr:rowOff>104468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924300" y="3838575"/>
          <a:ext cx="5561905" cy="24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3466667</xdr:colOff>
      <xdr:row>56</xdr:row>
      <xdr:rowOff>85286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09600" y="7429500"/>
          <a:ext cx="3466667" cy="35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3476625</xdr:colOff>
      <xdr:row>38</xdr:row>
      <xdr:rowOff>0</xdr:rowOff>
    </xdr:from>
    <xdr:to>
      <xdr:col>1</xdr:col>
      <xdr:colOff>8867101</xdr:colOff>
      <xdr:row>49</xdr:row>
      <xdr:rowOff>94976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86225" y="7429500"/>
          <a:ext cx="5390476" cy="21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57</xdr:row>
      <xdr:rowOff>95250</xdr:rowOff>
    </xdr:from>
    <xdr:to>
      <xdr:col>1</xdr:col>
      <xdr:colOff>3142858</xdr:colOff>
      <xdr:row>76</xdr:row>
      <xdr:rowOff>123369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19125" y="11191875"/>
          <a:ext cx="3133333" cy="36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3162300</xdr:colOff>
      <xdr:row>57</xdr:row>
      <xdr:rowOff>85725</xdr:rowOff>
    </xdr:from>
    <xdr:to>
      <xdr:col>2</xdr:col>
      <xdr:colOff>361100</xdr:colOff>
      <xdr:row>67</xdr:row>
      <xdr:rowOff>123582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771900" y="11182350"/>
          <a:ext cx="6800000" cy="19428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85725</xdr:rowOff>
    </xdr:from>
    <xdr:to>
      <xdr:col>1</xdr:col>
      <xdr:colOff>2342859</xdr:colOff>
      <xdr:row>12</xdr:row>
      <xdr:rowOff>161654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323850"/>
          <a:ext cx="2323809" cy="21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14</xdr:row>
      <xdr:rowOff>66675</xdr:rowOff>
    </xdr:from>
    <xdr:to>
      <xdr:col>1</xdr:col>
      <xdr:colOff>2104764</xdr:colOff>
      <xdr:row>31</xdr:row>
      <xdr:rowOff>171032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8650" y="2828925"/>
          <a:ext cx="2085714" cy="3342857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1</xdr:row>
      <xdr:rowOff>161925</xdr:rowOff>
    </xdr:from>
    <xdr:to>
      <xdr:col>2</xdr:col>
      <xdr:colOff>2447654</xdr:colOff>
      <xdr:row>13</xdr:row>
      <xdr:rowOff>180687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24600" y="400050"/>
          <a:ext cx="2171429" cy="2352387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14</xdr:row>
      <xdr:rowOff>152400</xdr:rowOff>
    </xdr:from>
    <xdr:to>
      <xdr:col>2</xdr:col>
      <xdr:colOff>2457174</xdr:colOff>
      <xdr:row>27</xdr:row>
      <xdr:rowOff>152090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91000" y="2914650"/>
          <a:ext cx="2209524" cy="24761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11</xdr:row>
      <xdr:rowOff>95250</xdr:rowOff>
    </xdr:from>
    <xdr:to>
      <xdr:col>1</xdr:col>
      <xdr:colOff>10990481</xdr:colOff>
      <xdr:row>33</xdr:row>
      <xdr:rowOff>123298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0" y="2286000"/>
          <a:ext cx="10952381" cy="42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38</xdr:row>
      <xdr:rowOff>114300</xdr:rowOff>
    </xdr:from>
    <xdr:to>
      <xdr:col>1</xdr:col>
      <xdr:colOff>10980956</xdr:colOff>
      <xdr:row>51</xdr:row>
      <xdr:rowOff>47324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8175" y="7591425"/>
          <a:ext cx="10952381" cy="24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55</xdr:row>
      <xdr:rowOff>0</xdr:rowOff>
    </xdr:from>
    <xdr:to>
      <xdr:col>1</xdr:col>
      <xdr:colOff>11352386</xdr:colOff>
      <xdr:row>68</xdr:row>
      <xdr:rowOff>190167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7700" y="10858500"/>
          <a:ext cx="11314286" cy="26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74</xdr:row>
      <xdr:rowOff>38100</xdr:rowOff>
    </xdr:from>
    <xdr:to>
      <xdr:col>1</xdr:col>
      <xdr:colOff>11114287</xdr:colOff>
      <xdr:row>86</xdr:row>
      <xdr:rowOff>180671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19125" y="14611350"/>
          <a:ext cx="11104762" cy="24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91</xdr:row>
      <xdr:rowOff>171450</xdr:rowOff>
    </xdr:from>
    <xdr:to>
      <xdr:col>1</xdr:col>
      <xdr:colOff>10933339</xdr:colOff>
      <xdr:row>105</xdr:row>
      <xdr:rowOff>94926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57225" y="18078450"/>
          <a:ext cx="10885714" cy="25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1</xdr:col>
      <xdr:colOff>11171430</xdr:colOff>
      <xdr:row>11</xdr:row>
      <xdr:rowOff>161673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9125" y="285750"/>
          <a:ext cx="11161905" cy="20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36</xdr:row>
      <xdr:rowOff>28575</xdr:rowOff>
    </xdr:from>
    <xdr:to>
      <xdr:col>1</xdr:col>
      <xdr:colOff>11085719</xdr:colOff>
      <xdr:row>38</xdr:row>
      <xdr:rowOff>133289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7700" y="7077075"/>
          <a:ext cx="11047619" cy="4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53</xdr:row>
      <xdr:rowOff>47625</xdr:rowOff>
    </xdr:from>
    <xdr:to>
      <xdr:col>1</xdr:col>
      <xdr:colOff>10885717</xdr:colOff>
      <xdr:row>55</xdr:row>
      <xdr:rowOff>114244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8650" y="10429875"/>
          <a:ext cx="10866667" cy="4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71</xdr:row>
      <xdr:rowOff>57150</xdr:rowOff>
    </xdr:from>
    <xdr:to>
      <xdr:col>1</xdr:col>
      <xdr:colOff>10942862</xdr:colOff>
      <xdr:row>72</xdr:row>
      <xdr:rowOff>114269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47700" y="14011275"/>
          <a:ext cx="10904762" cy="2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72</xdr:row>
      <xdr:rowOff>76200</xdr:rowOff>
    </xdr:from>
    <xdr:to>
      <xdr:col>1</xdr:col>
      <xdr:colOff>10695243</xdr:colOff>
      <xdr:row>74</xdr:row>
      <xdr:rowOff>47581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47700" y="14268450"/>
          <a:ext cx="10657143" cy="3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89</xdr:row>
      <xdr:rowOff>57150</xdr:rowOff>
    </xdr:from>
    <xdr:to>
      <xdr:col>1</xdr:col>
      <xdr:colOff>10914287</xdr:colOff>
      <xdr:row>90</xdr:row>
      <xdr:rowOff>114269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19125" y="17535525"/>
          <a:ext cx="10904762" cy="2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90</xdr:row>
      <xdr:rowOff>85725</xdr:rowOff>
    </xdr:from>
    <xdr:to>
      <xdr:col>1</xdr:col>
      <xdr:colOff>10695242</xdr:colOff>
      <xdr:row>92</xdr:row>
      <xdr:rowOff>76154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38175" y="17802225"/>
          <a:ext cx="10666667" cy="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rus.ru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rtrus.ru/" TargetMode="External"/><Relationship Id="rId1" Type="http://schemas.openxmlformats.org/officeDocument/2006/relationships/hyperlink" Target="http://www.rtrus.r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zakaz@rtrus.ru" TargetMode="External"/><Relationship Id="rId4" Type="http://schemas.openxmlformats.org/officeDocument/2006/relationships/hyperlink" Target="http://www.belevpastila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pecom.ru/services-are/shipping-reques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lk.baikalsr.ru/lk/requests/calculator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25"/>
  <sheetViews>
    <sheetView showGridLines="0" tabSelected="1" zoomScale="55" zoomScaleNormal="55" zoomScaleSheetLayoutView="100" workbookViewId="0">
      <pane ySplit="13" topLeftCell="A14" activePane="bottomLeft" state="frozen"/>
      <selection pane="bottomLeft" activeCell="Y21" sqref="Y21"/>
    </sheetView>
  </sheetViews>
  <sheetFormatPr defaultColWidth="9.109375" defaultRowHeight="12.9" customHeight="1" x14ac:dyDescent="0.3"/>
  <cols>
    <col min="1" max="1" width="85.109375" style="11" customWidth="1"/>
    <col min="2" max="2" width="17.6640625" style="1" customWidth="1"/>
    <col min="3" max="3" width="10.33203125" style="12" customWidth="1"/>
    <col min="4" max="4" width="27.5546875" style="25" customWidth="1"/>
    <col min="5" max="5" width="2" style="1" hidden="1" customWidth="1"/>
    <col min="6" max="6" width="3.109375" style="2" hidden="1" customWidth="1"/>
    <col min="7" max="7" width="12.6640625" style="1" customWidth="1"/>
    <col min="8" max="8" width="11.6640625" style="21" customWidth="1"/>
    <col min="9" max="9" width="9" style="3" hidden="1" customWidth="1"/>
    <col min="10" max="10" width="10" style="1" customWidth="1"/>
    <col min="11" max="11" width="22.6640625" style="6" customWidth="1"/>
    <col min="12" max="12" width="6.88671875" style="1" customWidth="1"/>
    <col min="13" max="13" width="14" style="1" customWidth="1"/>
    <col min="14" max="17" width="9.109375" style="1"/>
    <col min="18" max="18" width="55.6640625" style="1" customWidth="1"/>
    <col min="19" max="35" width="9.109375" style="1"/>
    <col min="36" max="36" width="8.33203125" style="1" customWidth="1"/>
    <col min="37" max="37" width="5.6640625" style="1" hidden="1" customWidth="1"/>
    <col min="38" max="38" width="3.6640625" style="1" customWidth="1"/>
    <col min="39" max="16384" width="9.109375" style="1"/>
  </cols>
  <sheetData>
    <row r="1" spans="1:38" s="28" customFormat="1" ht="21" customHeight="1" x14ac:dyDescent="0.3">
      <c r="A1" s="634"/>
      <c r="B1" s="635" t="s">
        <v>0</v>
      </c>
      <c r="C1" s="646"/>
      <c r="D1" s="647"/>
      <c r="E1" s="648"/>
      <c r="F1" s="646"/>
      <c r="G1" s="815" t="s">
        <v>335</v>
      </c>
      <c r="H1" s="816"/>
      <c r="I1" s="649"/>
      <c r="J1" s="650"/>
      <c r="K1" s="650"/>
      <c r="L1" s="651" t="s">
        <v>602</v>
      </c>
      <c r="M1" s="647"/>
      <c r="N1" s="626"/>
      <c r="O1" s="626"/>
      <c r="P1" s="626"/>
      <c r="Q1" s="626"/>
      <c r="R1" s="627"/>
      <c r="S1" s="817" t="s">
        <v>468</v>
      </c>
      <c r="T1" s="818"/>
      <c r="U1" s="818"/>
      <c r="V1" s="818"/>
      <c r="W1" s="818"/>
      <c r="X1" s="818"/>
      <c r="Y1" s="818"/>
      <c r="Z1" s="818"/>
      <c r="AA1" s="818"/>
      <c r="AB1" s="818"/>
      <c r="AC1" s="818"/>
      <c r="AD1" s="818"/>
      <c r="AE1" s="818"/>
      <c r="AF1" s="818"/>
      <c r="AG1" s="818"/>
      <c r="AH1" s="818"/>
      <c r="AI1" s="818"/>
      <c r="AJ1" s="818"/>
      <c r="AK1" s="818"/>
      <c r="AL1" s="819"/>
    </row>
    <row r="2" spans="1:38" s="28" customFormat="1" ht="18.75" customHeight="1" x14ac:dyDescent="0.4">
      <c r="A2" s="634"/>
      <c r="B2" s="652" t="s">
        <v>1</v>
      </c>
      <c r="C2" s="653"/>
      <c r="D2" s="647"/>
      <c r="E2" s="653"/>
      <c r="F2" s="653"/>
      <c r="G2" s="816"/>
      <c r="H2" s="816"/>
      <c r="I2" s="654"/>
      <c r="J2" s="635" t="s">
        <v>2</v>
      </c>
      <c r="K2" s="650"/>
      <c r="L2" s="655"/>
      <c r="M2" s="647"/>
      <c r="N2" s="626"/>
      <c r="O2" s="626"/>
      <c r="P2" s="626"/>
      <c r="Q2" s="626"/>
      <c r="R2" s="627"/>
      <c r="S2" s="820"/>
      <c r="T2" s="821"/>
      <c r="U2" s="821"/>
      <c r="V2" s="821"/>
      <c r="W2" s="821"/>
      <c r="X2" s="821"/>
      <c r="Y2" s="821"/>
      <c r="Z2" s="821"/>
      <c r="AA2" s="821"/>
      <c r="AB2" s="821"/>
      <c r="AC2" s="821"/>
      <c r="AD2" s="821"/>
      <c r="AE2" s="821"/>
      <c r="AF2" s="821"/>
      <c r="AG2" s="821"/>
      <c r="AH2" s="821"/>
      <c r="AI2" s="821"/>
      <c r="AJ2" s="821"/>
      <c r="AK2" s="821"/>
      <c r="AL2" s="822"/>
    </row>
    <row r="3" spans="1:38" s="28" customFormat="1" ht="18.75" customHeight="1" x14ac:dyDescent="0.4">
      <c r="A3" s="634"/>
      <c r="B3" s="656" t="s">
        <v>3</v>
      </c>
      <c r="C3" s="653"/>
      <c r="D3" s="647"/>
      <c r="E3" s="653"/>
      <c r="F3" s="653"/>
      <c r="G3" s="816"/>
      <c r="H3" s="816"/>
      <c r="I3" s="650"/>
      <c r="J3" s="657" t="s">
        <v>4</v>
      </c>
      <c r="K3" s="658"/>
      <c r="L3" s="659"/>
      <c r="M3" s="647"/>
      <c r="N3" s="626"/>
      <c r="O3" s="626"/>
      <c r="P3" s="626"/>
      <c r="Q3" s="626"/>
      <c r="R3" s="627"/>
      <c r="S3" s="820"/>
      <c r="T3" s="821"/>
      <c r="U3" s="821"/>
      <c r="V3" s="821"/>
      <c r="W3" s="821"/>
      <c r="X3" s="821"/>
      <c r="Y3" s="821"/>
      <c r="Z3" s="821"/>
      <c r="AA3" s="821"/>
      <c r="AB3" s="821"/>
      <c r="AC3" s="821"/>
      <c r="AD3" s="821"/>
      <c r="AE3" s="821"/>
      <c r="AF3" s="821"/>
      <c r="AG3" s="821"/>
      <c r="AH3" s="821"/>
      <c r="AI3" s="821"/>
      <c r="AJ3" s="821"/>
      <c r="AK3" s="821"/>
      <c r="AL3" s="822"/>
    </row>
    <row r="4" spans="1:38" s="28" customFormat="1" ht="12.9" customHeight="1" x14ac:dyDescent="0.4">
      <c r="A4" s="634"/>
      <c r="B4" s="660"/>
      <c r="C4" s="653"/>
      <c r="D4" s="647"/>
      <c r="E4" s="653"/>
      <c r="F4" s="653"/>
      <c r="G4" s="653"/>
      <c r="H4" s="650"/>
      <c r="I4" s="650"/>
      <c r="J4" s="650"/>
      <c r="K4" s="661"/>
      <c r="L4" s="661"/>
      <c r="M4" s="647"/>
      <c r="N4" s="626"/>
      <c r="O4" s="626"/>
      <c r="P4" s="626"/>
      <c r="Q4" s="626"/>
      <c r="R4" s="627"/>
      <c r="S4" s="820"/>
      <c r="T4" s="821"/>
      <c r="U4" s="821"/>
      <c r="V4" s="821"/>
      <c r="W4" s="821"/>
      <c r="X4" s="821"/>
      <c r="Y4" s="821"/>
      <c r="Z4" s="821"/>
      <c r="AA4" s="821"/>
      <c r="AB4" s="821"/>
      <c r="AC4" s="821"/>
      <c r="AD4" s="821"/>
      <c r="AE4" s="821"/>
      <c r="AF4" s="821"/>
      <c r="AG4" s="821"/>
      <c r="AH4" s="821"/>
      <c r="AI4" s="821"/>
      <c r="AJ4" s="821"/>
      <c r="AK4" s="821"/>
      <c r="AL4" s="822"/>
    </row>
    <row r="5" spans="1:38" s="28" customFormat="1" ht="12.9" customHeight="1" thickBot="1" x14ac:dyDescent="0.35">
      <c r="A5" s="636"/>
      <c r="B5" s="637"/>
      <c r="C5" s="637"/>
      <c r="D5" s="633"/>
      <c r="E5" s="637"/>
      <c r="F5" s="637"/>
      <c r="G5" s="637"/>
      <c r="H5" s="638"/>
      <c r="I5" s="638"/>
      <c r="J5" s="638"/>
      <c r="K5" s="632"/>
      <c r="L5" s="632"/>
      <c r="M5" s="633"/>
      <c r="N5" s="628"/>
      <c r="O5" s="628"/>
      <c r="P5" s="628"/>
      <c r="Q5" s="628"/>
      <c r="R5" s="629"/>
      <c r="S5" s="820"/>
      <c r="T5" s="821"/>
      <c r="U5" s="821"/>
      <c r="V5" s="821"/>
      <c r="W5" s="821"/>
      <c r="X5" s="821"/>
      <c r="Y5" s="821"/>
      <c r="Z5" s="821"/>
      <c r="AA5" s="821"/>
      <c r="AB5" s="821"/>
      <c r="AC5" s="821"/>
      <c r="AD5" s="821"/>
      <c r="AE5" s="821"/>
      <c r="AF5" s="821"/>
      <c r="AG5" s="821"/>
      <c r="AH5" s="821"/>
      <c r="AI5" s="821"/>
      <c r="AJ5" s="821"/>
      <c r="AK5" s="821"/>
      <c r="AL5" s="822"/>
    </row>
    <row r="6" spans="1:38" s="28" customFormat="1" ht="19.5" customHeight="1" thickBot="1" x14ac:dyDescent="0.35">
      <c r="A6" s="639" t="s">
        <v>429</v>
      </c>
      <c r="B6" s="766" t="s">
        <v>429</v>
      </c>
      <c r="C6" s="767"/>
      <c r="D6" s="767"/>
      <c r="E6" s="767"/>
      <c r="F6" s="767"/>
      <c r="G6" s="767"/>
      <c r="H6" s="767"/>
      <c r="I6" s="767"/>
      <c r="J6" s="767"/>
      <c r="K6" s="768"/>
      <c r="L6" s="631"/>
      <c r="M6" s="630"/>
      <c r="N6" s="626"/>
      <c r="O6" s="626"/>
      <c r="P6" s="626"/>
      <c r="Q6" s="626"/>
      <c r="R6" s="627"/>
      <c r="S6" s="820"/>
      <c r="T6" s="821"/>
      <c r="U6" s="821"/>
      <c r="V6" s="821"/>
      <c r="W6" s="821"/>
      <c r="X6" s="821"/>
      <c r="Y6" s="821"/>
      <c r="Z6" s="821"/>
      <c r="AA6" s="821"/>
      <c r="AB6" s="821"/>
      <c r="AC6" s="821"/>
      <c r="AD6" s="821"/>
      <c r="AE6" s="821"/>
      <c r="AF6" s="821"/>
      <c r="AG6" s="821"/>
      <c r="AH6" s="821"/>
      <c r="AI6" s="821"/>
      <c r="AJ6" s="821"/>
      <c r="AK6" s="821"/>
      <c r="AL6" s="822"/>
    </row>
    <row r="7" spans="1:38" s="28" customFormat="1" ht="26.25" customHeight="1" thickBot="1" x14ac:dyDescent="0.35">
      <c r="A7" s="639" t="s">
        <v>5</v>
      </c>
      <c r="B7" s="766"/>
      <c r="C7" s="767"/>
      <c r="D7" s="767"/>
      <c r="E7" s="767"/>
      <c r="F7" s="767"/>
      <c r="G7" s="767"/>
      <c r="H7" s="767"/>
      <c r="I7" s="767"/>
      <c r="J7" s="767"/>
      <c r="K7" s="768"/>
      <c r="L7" s="826" t="s">
        <v>6</v>
      </c>
      <c r="M7" s="827"/>
      <c r="N7" s="832">
        <v>2025</v>
      </c>
      <c r="O7" s="833"/>
      <c r="P7" s="833"/>
      <c r="Q7" s="833"/>
      <c r="R7" s="834"/>
      <c r="S7" s="820"/>
      <c r="T7" s="821"/>
      <c r="U7" s="821"/>
      <c r="V7" s="821"/>
      <c r="W7" s="821"/>
      <c r="X7" s="821"/>
      <c r="Y7" s="821"/>
      <c r="Z7" s="821"/>
      <c r="AA7" s="821"/>
      <c r="AB7" s="821"/>
      <c r="AC7" s="821"/>
      <c r="AD7" s="821"/>
      <c r="AE7" s="821"/>
      <c r="AF7" s="821"/>
      <c r="AG7" s="821"/>
      <c r="AH7" s="821"/>
      <c r="AI7" s="821"/>
      <c r="AJ7" s="821"/>
      <c r="AK7" s="821"/>
      <c r="AL7" s="822"/>
    </row>
    <row r="8" spans="1:38" s="28" customFormat="1" ht="27" customHeight="1" thickBot="1" x14ac:dyDescent="0.35">
      <c r="A8" s="640" t="s">
        <v>428</v>
      </c>
      <c r="B8" s="766"/>
      <c r="C8" s="767"/>
      <c r="D8" s="767"/>
      <c r="E8" s="767"/>
      <c r="F8" s="767"/>
      <c r="G8" s="767"/>
      <c r="H8" s="767"/>
      <c r="I8" s="767"/>
      <c r="J8" s="767"/>
      <c r="K8" s="768"/>
      <c r="L8" s="828"/>
      <c r="M8" s="829"/>
      <c r="N8" s="835"/>
      <c r="O8" s="836"/>
      <c r="P8" s="836"/>
      <c r="Q8" s="836"/>
      <c r="R8" s="837"/>
      <c r="S8" s="820"/>
      <c r="T8" s="821"/>
      <c r="U8" s="821"/>
      <c r="V8" s="821"/>
      <c r="W8" s="821"/>
      <c r="X8" s="821"/>
      <c r="Y8" s="821"/>
      <c r="Z8" s="821"/>
      <c r="AA8" s="821"/>
      <c r="AB8" s="821"/>
      <c r="AC8" s="821"/>
      <c r="AD8" s="821"/>
      <c r="AE8" s="821"/>
      <c r="AF8" s="821"/>
      <c r="AG8" s="821"/>
      <c r="AH8" s="821"/>
      <c r="AI8" s="821"/>
      <c r="AJ8" s="821"/>
      <c r="AK8" s="821"/>
      <c r="AL8" s="822"/>
    </row>
    <row r="9" spans="1:38" s="28" customFormat="1" ht="26.25" customHeight="1" thickBot="1" x14ac:dyDescent="0.35">
      <c r="A9" s="640" t="s">
        <v>466</v>
      </c>
      <c r="B9" s="766"/>
      <c r="C9" s="797"/>
      <c r="D9" s="797"/>
      <c r="E9" s="797"/>
      <c r="F9" s="797"/>
      <c r="G9" s="797"/>
      <c r="H9" s="797"/>
      <c r="I9" s="797"/>
      <c r="J9" s="797"/>
      <c r="K9" s="798"/>
      <c r="L9" s="828"/>
      <c r="M9" s="829"/>
      <c r="N9" s="835"/>
      <c r="O9" s="836"/>
      <c r="P9" s="836"/>
      <c r="Q9" s="836"/>
      <c r="R9" s="837"/>
      <c r="S9" s="820"/>
      <c r="T9" s="821"/>
      <c r="U9" s="821"/>
      <c r="V9" s="821"/>
      <c r="W9" s="821"/>
      <c r="X9" s="821"/>
      <c r="Y9" s="821"/>
      <c r="Z9" s="821"/>
      <c r="AA9" s="821"/>
      <c r="AB9" s="821"/>
      <c r="AC9" s="821"/>
      <c r="AD9" s="821"/>
      <c r="AE9" s="821"/>
      <c r="AF9" s="821"/>
      <c r="AG9" s="821"/>
      <c r="AH9" s="821"/>
      <c r="AI9" s="821"/>
      <c r="AJ9" s="821"/>
      <c r="AK9" s="821"/>
      <c r="AL9" s="822"/>
    </row>
    <row r="10" spans="1:38" s="28" customFormat="1" ht="47.25" customHeight="1" thickBot="1" x14ac:dyDescent="0.35">
      <c r="A10" s="640" t="s">
        <v>467</v>
      </c>
      <c r="B10" s="766"/>
      <c r="C10" s="767"/>
      <c r="D10" s="767"/>
      <c r="E10" s="767"/>
      <c r="F10" s="767"/>
      <c r="G10" s="767"/>
      <c r="H10" s="767"/>
      <c r="I10" s="767"/>
      <c r="J10" s="767"/>
      <c r="K10" s="768"/>
      <c r="L10" s="828"/>
      <c r="M10" s="829"/>
      <c r="N10" s="835"/>
      <c r="O10" s="836"/>
      <c r="P10" s="836"/>
      <c r="Q10" s="836"/>
      <c r="R10" s="837"/>
      <c r="S10" s="820"/>
      <c r="T10" s="821"/>
      <c r="U10" s="821"/>
      <c r="V10" s="821"/>
      <c r="W10" s="821"/>
      <c r="X10" s="821"/>
      <c r="Y10" s="821"/>
      <c r="Z10" s="821"/>
      <c r="AA10" s="821"/>
      <c r="AB10" s="821"/>
      <c r="AC10" s="821"/>
      <c r="AD10" s="821"/>
      <c r="AE10" s="821"/>
      <c r="AF10" s="821"/>
      <c r="AG10" s="821"/>
      <c r="AH10" s="821"/>
      <c r="AI10" s="821"/>
      <c r="AJ10" s="821"/>
      <c r="AK10" s="821"/>
      <c r="AL10" s="822"/>
    </row>
    <row r="11" spans="1:38" s="28" customFormat="1" ht="25.5" customHeight="1" thickBot="1" x14ac:dyDescent="0.35">
      <c r="A11" s="640" t="s">
        <v>450</v>
      </c>
      <c r="B11" s="766"/>
      <c r="C11" s="767"/>
      <c r="D11" s="767"/>
      <c r="E11" s="767"/>
      <c r="F11" s="767"/>
      <c r="G11" s="767"/>
      <c r="H11" s="767"/>
      <c r="I11" s="767"/>
      <c r="J11" s="767"/>
      <c r="K11" s="768"/>
      <c r="L11" s="830"/>
      <c r="M11" s="831"/>
      <c r="N11" s="835"/>
      <c r="O11" s="836"/>
      <c r="P11" s="836"/>
      <c r="Q11" s="836"/>
      <c r="R11" s="837"/>
      <c r="S11" s="820"/>
      <c r="T11" s="821"/>
      <c r="U11" s="821"/>
      <c r="V11" s="821"/>
      <c r="W11" s="821"/>
      <c r="X11" s="821"/>
      <c r="Y11" s="821"/>
      <c r="Z11" s="821"/>
      <c r="AA11" s="821"/>
      <c r="AB11" s="821"/>
      <c r="AC11" s="821"/>
      <c r="AD11" s="821"/>
      <c r="AE11" s="821"/>
      <c r="AF11" s="821"/>
      <c r="AG11" s="821"/>
      <c r="AH11" s="821"/>
      <c r="AI11" s="821"/>
      <c r="AJ11" s="821"/>
      <c r="AK11" s="821"/>
      <c r="AL11" s="822"/>
    </row>
    <row r="12" spans="1:38" s="28" customFormat="1" ht="26.25" customHeight="1" thickBot="1" x14ac:dyDescent="0.35">
      <c r="A12" s="641" t="s">
        <v>448</v>
      </c>
      <c r="B12" s="766"/>
      <c r="C12" s="767"/>
      <c r="D12" s="767"/>
      <c r="E12" s="767"/>
      <c r="F12" s="767"/>
      <c r="G12" s="767"/>
      <c r="H12" s="767"/>
      <c r="I12" s="767"/>
      <c r="J12" s="767"/>
      <c r="K12" s="768"/>
      <c r="L12" s="861">
        <f>K313</f>
        <v>0</v>
      </c>
      <c r="M12" s="862"/>
      <c r="N12" s="835"/>
      <c r="O12" s="836"/>
      <c r="P12" s="836"/>
      <c r="Q12" s="836"/>
      <c r="R12" s="837"/>
      <c r="S12" s="820"/>
      <c r="T12" s="821"/>
      <c r="U12" s="821"/>
      <c r="V12" s="821"/>
      <c r="W12" s="821"/>
      <c r="X12" s="821"/>
      <c r="Y12" s="821"/>
      <c r="Z12" s="821"/>
      <c r="AA12" s="821"/>
      <c r="AB12" s="821"/>
      <c r="AC12" s="821"/>
      <c r="AD12" s="821"/>
      <c r="AE12" s="821"/>
      <c r="AF12" s="821"/>
      <c r="AG12" s="821"/>
      <c r="AH12" s="821"/>
      <c r="AI12" s="821"/>
      <c r="AJ12" s="821"/>
      <c r="AK12" s="821"/>
      <c r="AL12" s="822"/>
    </row>
    <row r="13" spans="1:38" s="28" customFormat="1" ht="24.75" customHeight="1" thickBot="1" x14ac:dyDescent="0.35">
      <c r="A13" s="641" t="s">
        <v>449</v>
      </c>
      <c r="B13" s="766"/>
      <c r="C13" s="767"/>
      <c r="D13" s="767"/>
      <c r="E13" s="767"/>
      <c r="F13" s="767"/>
      <c r="G13" s="767"/>
      <c r="H13" s="767"/>
      <c r="I13" s="767"/>
      <c r="J13" s="767"/>
      <c r="K13" s="768"/>
      <c r="L13" s="863"/>
      <c r="M13" s="864"/>
      <c r="N13" s="838"/>
      <c r="O13" s="839"/>
      <c r="P13" s="839"/>
      <c r="Q13" s="839"/>
      <c r="R13" s="840"/>
      <c r="S13" s="823"/>
      <c r="T13" s="824"/>
      <c r="U13" s="824"/>
      <c r="V13" s="824"/>
      <c r="W13" s="824"/>
      <c r="X13" s="824"/>
      <c r="Y13" s="824"/>
      <c r="Z13" s="824"/>
      <c r="AA13" s="824"/>
      <c r="AB13" s="824"/>
      <c r="AC13" s="824"/>
      <c r="AD13" s="824"/>
      <c r="AE13" s="824"/>
      <c r="AF13" s="824"/>
      <c r="AG13" s="824"/>
      <c r="AH13" s="824"/>
      <c r="AI13" s="824"/>
      <c r="AJ13" s="824"/>
      <c r="AK13" s="824"/>
      <c r="AL13" s="825"/>
    </row>
    <row r="14" spans="1:38" s="28" customFormat="1" ht="67.5" customHeight="1" thickBot="1" x14ac:dyDescent="0.35">
      <c r="A14" s="764" t="s">
        <v>7</v>
      </c>
      <c r="B14" s="734" t="s">
        <v>8</v>
      </c>
      <c r="C14" s="799" t="s">
        <v>336</v>
      </c>
      <c r="D14" s="734" t="s">
        <v>9</v>
      </c>
      <c r="E14" s="732"/>
      <c r="F14" s="809"/>
      <c r="G14" s="642" t="s">
        <v>10</v>
      </c>
      <c r="H14" s="811" t="s">
        <v>11</v>
      </c>
      <c r="I14" s="643"/>
      <c r="J14" s="813" t="s">
        <v>337</v>
      </c>
      <c r="K14" s="801" t="s">
        <v>12</v>
      </c>
      <c r="L14" s="803" t="s">
        <v>13</v>
      </c>
      <c r="M14" s="804"/>
      <c r="N14" s="804"/>
      <c r="O14" s="804"/>
      <c r="P14" s="804"/>
      <c r="Q14" s="804"/>
      <c r="R14" s="805"/>
    </row>
    <row r="15" spans="1:38" s="28" customFormat="1" ht="59.25" customHeight="1" thickBot="1" x14ac:dyDescent="0.35">
      <c r="A15" s="765"/>
      <c r="B15" s="735"/>
      <c r="C15" s="800"/>
      <c r="D15" s="735"/>
      <c r="E15" s="733"/>
      <c r="F15" s="810"/>
      <c r="G15" s="644" t="s">
        <v>338</v>
      </c>
      <c r="H15" s="812"/>
      <c r="I15" s="645"/>
      <c r="J15" s="814"/>
      <c r="K15" s="802"/>
      <c r="L15" s="806"/>
      <c r="M15" s="807"/>
      <c r="N15" s="807"/>
      <c r="O15" s="807"/>
      <c r="P15" s="807"/>
      <c r="Q15" s="807"/>
      <c r="R15" s="808"/>
    </row>
    <row r="16" spans="1:38" s="38" customFormat="1" ht="43.5" customHeight="1" thickBot="1" x14ac:dyDescent="0.35">
      <c r="A16" s="865" t="s">
        <v>360</v>
      </c>
      <c r="B16" s="866"/>
      <c r="C16" s="866"/>
      <c r="D16" s="866"/>
      <c r="E16" s="866"/>
      <c r="F16" s="866"/>
      <c r="G16" s="866"/>
      <c r="H16" s="866"/>
      <c r="I16" s="866"/>
      <c r="J16" s="866"/>
      <c r="K16" s="866"/>
      <c r="L16" s="35"/>
      <c r="M16" s="36"/>
      <c r="N16" s="36"/>
      <c r="O16" s="36"/>
      <c r="P16" s="36"/>
      <c r="Q16" s="36"/>
      <c r="R16" s="37"/>
    </row>
    <row r="17" spans="1:23" s="38" customFormat="1" ht="58.5" customHeight="1" thickBot="1" x14ac:dyDescent="0.35">
      <c r="A17" s="56" t="s">
        <v>441</v>
      </c>
      <c r="B17" s="46" t="s">
        <v>86</v>
      </c>
      <c r="C17" s="47" t="s">
        <v>323</v>
      </c>
      <c r="D17" s="48" t="s">
        <v>351</v>
      </c>
      <c r="E17" s="49"/>
      <c r="F17" s="50"/>
      <c r="G17" s="51"/>
      <c r="H17" s="52">
        <v>230</v>
      </c>
      <c r="I17" s="53"/>
      <c r="J17" s="54">
        <v>9</v>
      </c>
      <c r="K17" s="55">
        <f t="shared" ref="K17:K19" si="0">G17*H17</f>
        <v>0</v>
      </c>
      <c r="L17" s="39"/>
      <c r="M17" s="40"/>
      <c r="N17" s="40"/>
      <c r="O17" s="40"/>
      <c r="P17" s="40"/>
      <c r="Q17" s="40"/>
      <c r="R17" s="41"/>
    </row>
    <row r="18" spans="1:23" s="38" customFormat="1" ht="61.5" customHeight="1" thickBot="1" x14ac:dyDescent="0.35">
      <c r="A18" s="56" t="s">
        <v>442</v>
      </c>
      <c r="B18" s="46" t="s">
        <v>119</v>
      </c>
      <c r="C18" s="47" t="s">
        <v>230</v>
      </c>
      <c r="D18" s="48" t="s">
        <v>229</v>
      </c>
      <c r="E18" s="49"/>
      <c r="F18" s="50"/>
      <c r="G18" s="51"/>
      <c r="H18" s="52">
        <v>610</v>
      </c>
      <c r="I18" s="53"/>
      <c r="J18" s="54">
        <v>1</v>
      </c>
      <c r="K18" s="55">
        <f t="shared" si="0"/>
        <v>0</v>
      </c>
      <c r="L18" s="35"/>
      <c r="M18" s="36"/>
      <c r="N18" s="36"/>
      <c r="O18" s="36"/>
      <c r="P18" s="36"/>
      <c r="Q18" s="36"/>
      <c r="R18" s="37"/>
    </row>
    <row r="19" spans="1:23" s="38" customFormat="1" ht="43.5" customHeight="1" thickBot="1" x14ac:dyDescent="0.35">
      <c r="A19" s="45" t="s">
        <v>443</v>
      </c>
      <c r="B19" s="46" t="s">
        <v>119</v>
      </c>
      <c r="C19" s="47" t="s">
        <v>156</v>
      </c>
      <c r="D19" s="48" t="s">
        <v>155</v>
      </c>
      <c r="E19" s="49"/>
      <c r="F19" s="50"/>
      <c r="G19" s="51"/>
      <c r="H19" s="52">
        <v>120</v>
      </c>
      <c r="I19" s="53"/>
      <c r="J19" s="54">
        <v>16</v>
      </c>
      <c r="K19" s="57">
        <f t="shared" si="0"/>
        <v>0</v>
      </c>
      <c r="L19" s="40"/>
      <c r="M19" s="40"/>
      <c r="N19" s="40"/>
      <c r="O19" s="40"/>
      <c r="P19" s="40"/>
      <c r="Q19" s="40"/>
      <c r="R19" s="41"/>
    </row>
    <row r="20" spans="1:23" s="38" customFormat="1" ht="43.5" customHeight="1" thickBot="1" x14ac:dyDescent="0.35">
      <c r="A20" s="45" t="s">
        <v>445</v>
      </c>
      <c r="B20" s="46" t="s">
        <v>119</v>
      </c>
      <c r="C20" s="47" t="s">
        <v>120</v>
      </c>
      <c r="D20" s="48" t="s">
        <v>121</v>
      </c>
      <c r="E20" s="49"/>
      <c r="F20" s="50"/>
      <c r="G20" s="51"/>
      <c r="H20" s="52">
        <v>140</v>
      </c>
      <c r="I20" s="53"/>
      <c r="J20" s="54">
        <v>15</v>
      </c>
      <c r="K20" s="57">
        <f t="shared" ref="K20" si="1">G20*H20</f>
        <v>0</v>
      </c>
      <c r="L20" s="40"/>
      <c r="M20" s="40"/>
      <c r="N20" s="40"/>
      <c r="O20" s="40"/>
      <c r="P20" s="40"/>
      <c r="Q20" s="40"/>
      <c r="R20" s="41"/>
    </row>
    <row r="21" spans="1:23" s="38" customFormat="1" ht="43.5" customHeight="1" thickBot="1" x14ac:dyDescent="0.35">
      <c r="A21" s="45" t="s">
        <v>444</v>
      </c>
      <c r="B21" s="46" t="s">
        <v>119</v>
      </c>
      <c r="C21" s="47" t="s">
        <v>156</v>
      </c>
      <c r="D21" s="48" t="s">
        <v>153</v>
      </c>
      <c r="E21" s="49"/>
      <c r="F21" s="50"/>
      <c r="G21" s="51"/>
      <c r="H21" s="52">
        <v>120</v>
      </c>
      <c r="I21" s="53"/>
      <c r="J21" s="54">
        <v>16</v>
      </c>
      <c r="K21" s="57">
        <f t="shared" ref="K21" si="2">G21*H21</f>
        <v>0</v>
      </c>
      <c r="L21" s="40"/>
      <c r="M21" s="40"/>
      <c r="N21" s="40"/>
      <c r="O21" s="40"/>
      <c r="P21" s="40"/>
      <c r="Q21" s="40"/>
      <c r="R21" s="41"/>
    </row>
    <row r="22" spans="1:23" s="38" customFormat="1" ht="43.5" customHeight="1" thickBot="1" x14ac:dyDescent="0.35">
      <c r="A22" s="879" t="s">
        <v>528</v>
      </c>
      <c r="B22" s="880"/>
      <c r="C22" s="880"/>
      <c r="D22" s="880"/>
      <c r="E22" s="880"/>
      <c r="F22" s="880"/>
      <c r="G22" s="880"/>
      <c r="H22" s="880"/>
      <c r="I22" s="880"/>
      <c r="J22" s="880"/>
      <c r="K22" s="881"/>
      <c r="L22" s="39"/>
      <c r="M22" s="40"/>
      <c r="N22" s="40"/>
      <c r="O22" s="40"/>
      <c r="P22" s="40"/>
      <c r="Q22" s="40"/>
      <c r="R22" s="41"/>
      <c r="U22" s="677" t="s">
        <v>486</v>
      </c>
      <c r="W22"/>
    </row>
    <row r="23" spans="1:23" s="38" customFormat="1" ht="43.5" customHeight="1" thickBot="1" x14ac:dyDescent="0.35">
      <c r="A23" s="855" t="s">
        <v>631</v>
      </c>
      <c r="B23" s="856"/>
      <c r="C23" s="856"/>
      <c r="D23" s="856"/>
      <c r="E23" s="856"/>
      <c r="F23" s="856"/>
      <c r="G23" s="856"/>
      <c r="H23" s="856"/>
      <c r="I23" s="856"/>
      <c r="J23" s="856"/>
      <c r="K23" s="857"/>
      <c r="L23" s="39"/>
      <c r="M23" s="40"/>
      <c r="N23" s="40"/>
      <c r="O23" s="40"/>
      <c r="P23" s="40"/>
      <c r="Q23" s="40"/>
      <c r="R23" s="41"/>
      <c r="U23" s="677"/>
      <c r="W23"/>
    </row>
    <row r="24" spans="1:23" s="38" customFormat="1" ht="43.5" customHeight="1" thickBot="1" x14ac:dyDescent="0.35">
      <c r="A24" s="722" t="s">
        <v>622</v>
      </c>
      <c r="B24" s="563" t="s">
        <v>23</v>
      </c>
      <c r="C24" s="47" t="s">
        <v>496</v>
      </c>
      <c r="D24" s="48" t="s">
        <v>623</v>
      </c>
      <c r="E24" s="49"/>
      <c r="F24" s="50"/>
      <c r="G24" s="51"/>
      <c r="H24" s="685">
        <v>155</v>
      </c>
      <c r="I24" s="53"/>
      <c r="J24" s="54">
        <v>10</v>
      </c>
      <c r="K24" s="55">
        <f t="shared" ref="K24:K30" si="3">G24*H24</f>
        <v>0</v>
      </c>
      <c r="L24" s="39"/>
      <c r="M24" s="40"/>
      <c r="N24" s="40"/>
      <c r="O24" s="40"/>
      <c r="P24" s="40"/>
      <c r="Q24" s="40"/>
      <c r="R24" s="41"/>
      <c r="U24" s="677"/>
      <c r="W24"/>
    </row>
    <row r="25" spans="1:23" s="38" customFormat="1" ht="43.5" customHeight="1" thickBot="1" x14ac:dyDescent="0.35">
      <c r="A25" s="696" t="s">
        <v>626</v>
      </c>
      <c r="B25" s="141" t="s">
        <v>23</v>
      </c>
      <c r="C25" s="47" t="s">
        <v>496</v>
      </c>
      <c r="D25" s="48" t="s">
        <v>620</v>
      </c>
      <c r="E25" s="49"/>
      <c r="F25" s="50"/>
      <c r="G25" s="51"/>
      <c r="H25" s="685">
        <v>155</v>
      </c>
      <c r="I25" s="53"/>
      <c r="J25" s="54">
        <v>10</v>
      </c>
      <c r="K25" s="55">
        <f t="shared" si="3"/>
        <v>0</v>
      </c>
      <c r="L25" s="39"/>
      <c r="M25" s="40"/>
      <c r="N25" s="40"/>
      <c r="O25" s="40"/>
      <c r="P25" s="40"/>
      <c r="Q25" s="40"/>
      <c r="R25" s="41"/>
      <c r="U25" s="677"/>
      <c r="W25"/>
    </row>
    <row r="26" spans="1:23" s="38" customFormat="1" ht="43.5" customHeight="1" thickBot="1" x14ac:dyDescent="0.35">
      <c r="A26" s="697" t="s">
        <v>627</v>
      </c>
      <c r="B26" s="134" t="s">
        <v>23</v>
      </c>
      <c r="C26" s="47" t="s">
        <v>496</v>
      </c>
      <c r="D26" s="687" t="s">
        <v>621</v>
      </c>
      <c r="E26" s="688"/>
      <c r="F26" s="689"/>
      <c r="G26" s="690"/>
      <c r="H26" s="691">
        <v>155</v>
      </c>
      <c r="I26" s="679"/>
      <c r="J26" s="692">
        <v>10</v>
      </c>
      <c r="K26" s="55">
        <f t="shared" si="3"/>
        <v>0</v>
      </c>
      <c r="L26" s="39"/>
      <c r="M26" s="40"/>
      <c r="N26" s="40"/>
      <c r="O26" s="40"/>
      <c r="P26" s="40"/>
      <c r="Q26" s="40"/>
      <c r="R26" s="41"/>
      <c r="U26" s="677"/>
      <c r="W26"/>
    </row>
    <row r="27" spans="1:23" s="38" customFormat="1" ht="43.5" customHeight="1" thickBot="1" x14ac:dyDescent="0.35">
      <c r="A27" s="723" t="s">
        <v>628</v>
      </c>
      <c r="B27" s="46" t="s">
        <v>23</v>
      </c>
      <c r="C27" s="47" t="s">
        <v>496</v>
      </c>
      <c r="D27" s="724" t="s">
        <v>619</v>
      </c>
      <c r="E27" s="49"/>
      <c r="F27" s="50"/>
      <c r="G27" s="725"/>
      <c r="H27" s="726">
        <v>155</v>
      </c>
      <c r="I27" s="53"/>
      <c r="J27" s="727">
        <v>10</v>
      </c>
      <c r="K27" s="55">
        <f t="shared" si="3"/>
        <v>0</v>
      </c>
      <c r="L27" s="39"/>
      <c r="M27" s="40"/>
      <c r="N27" s="40"/>
      <c r="O27" s="40"/>
      <c r="P27" s="40"/>
      <c r="Q27" s="40"/>
      <c r="R27" s="41"/>
      <c r="U27" s="677"/>
      <c r="W27"/>
    </row>
    <row r="28" spans="1:23" s="38" customFormat="1" ht="43.5" customHeight="1" thickBot="1" x14ac:dyDescent="0.35">
      <c r="A28" s="696" t="s">
        <v>629</v>
      </c>
      <c r="B28" s="46" t="s">
        <v>23</v>
      </c>
      <c r="C28" s="47" t="s">
        <v>496</v>
      </c>
      <c r="D28" s="48" t="s">
        <v>624</v>
      </c>
      <c r="E28" s="49"/>
      <c r="F28" s="50"/>
      <c r="G28" s="51"/>
      <c r="H28" s="685">
        <v>150</v>
      </c>
      <c r="I28" s="53"/>
      <c r="J28" s="54">
        <v>10</v>
      </c>
      <c r="K28" s="55">
        <f t="shared" si="3"/>
        <v>0</v>
      </c>
      <c r="L28" s="39"/>
      <c r="M28" s="40"/>
      <c r="N28" s="40"/>
      <c r="O28" s="40"/>
      <c r="P28" s="40"/>
      <c r="Q28" s="40"/>
      <c r="R28" s="41"/>
      <c r="U28" s="677"/>
      <c r="W28"/>
    </row>
    <row r="29" spans="1:23" s="38" customFormat="1" ht="43.5" customHeight="1" thickBot="1" x14ac:dyDescent="0.35">
      <c r="A29" s="697" t="s">
        <v>630</v>
      </c>
      <c r="B29" s="563" t="s">
        <v>23</v>
      </c>
      <c r="C29" s="47" t="s">
        <v>496</v>
      </c>
      <c r="D29" s="687" t="s">
        <v>625</v>
      </c>
      <c r="E29" s="688"/>
      <c r="F29" s="689"/>
      <c r="G29" s="690"/>
      <c r="H29" s="691">
        <v>150</v>
      </c>
      <c r="I29" s="679"/>
      <c r="J29" s="692">
        <v>10</v>
      </c>
      <c r="K29" s="55">
        <f t="shared" si="3"/>
        <v>0</v>
      </c>
      <c r="L29" s="39"/>
      <c r="M29" s="40"/>
      <c r="N29" s="40"/>
      <c r="O29" s="40"/>
      <c r="P29" s="40"/>
      <c r="Q29" s="40"/>
      <c r="R29" s="41"/>
      <c r="U29" s="677"/>
      <c r="W29"/>
    </row>
    <row r="30" spans="1:23" s="38" customFormat="1" ht="43.5" customHeight="1" thickBot="1" x14ac:dyDescent="0.35">
      <c r="A30" s="723" t="s">
        <v>616</v>
      </c>
      <c r="B30" s="141" t="s">
        <v>23</v>
      </c>
      <c r="C30" s="47" t="s">
        <v>24</v>
      </c>
      <c r="D30" s="724" t="s">
        <v>632</v>
      </c>
      <c r="E30" s="49"/>
      <c r="F30" s="50"/>
      <c r="G30" s="725"/>
      <c r="H30" s="726">
        <v>180</v>
      </c>
      <c r="I30" s="53"/>
      <c r="J30" s="727">
        <v>10</v>
      </c>
      <c r="K30" s="55">
        <f t="shared" si="3"/>
        <v>0</v>
      </c>
      <c r="L30" s="39"/>
      <c r="M30" s="40"/>
      <c r="N30" s="40"/>
      <c r="O30" s="40"/>
      <c r="P30" s="40"/>
      <c r="Q30" s="40"/>
      <c r="R30" s="41"/>
      <c r="U30" s="677"/>
      <c r="W30"/>
    </row>
    <row r="31" spans="1:23" s="38" customFormat="1" ht="43.5" customHeight="1" thickBot="1" x14ac:dyDescent="0.35">
      <c r="A31" s="696" t="s">
        <v>615</v>
      </c>
      <c r="B31" s="134" t="s">
        <v>23</v>
      </c>
      <c r="C31" s="47" t="s">
        <v>24</v>
      </c>
      <c r="D31" s="48" t="s">
        <v>633</v>
      </c>
      <c r="E31" s="49"/>
      <c r="F31" s="50"/>
      <c r="G31" s="51"/>
      <c r="H31" s="685">
        <v>180</v>
      </c>
      <c r="I31" s="53"/>
      <c r="J31" s="54">
        <v>10</v>
      </c>
      <c r="K31" s="55">
        <f t="shared" ref="K31:K35" si="4">G31*H31</f>
        <v>0</v>
      </c>
      <c r="L31" s="39"/>
      <c r="M31" s="40"/>
      <c r="N31" s="40"/>
      <c r="O31" s="40"/>
      <c r="P31" s="40"/>
      <c r="Q31" s="40"/>
      <c r="R31" s="41"/>
      <c r="U31" s="677"/>
      <c r="W31"/>
    </row>
    <row r="32" spans="1:23" s="38" customFormat="1" ht="43.5" customHeight="1" thickBot="1" x14ac:dyDescent="0.35">
      <c r="A32" s="697" t="s">
        <v>614</v>
      </c>
      <c r="B32" s="46" t="s">
        <v>23</v>
      </c>
      <c r="C32" s="47" t="s">
        <v>24</v>
      </c>
      <c r="D32" s="687" t="s">
        <v>634</v>
      </c>
      <c r="E32" s="688"/>
      <c r="F32" s="689"/>
      <c r="G32" s="690"/>
      <c r="H32" s="691">
        <v>180</v>
      </c>
      <c r="I32" s="679"/>
      <c r="J32" s="692">
        <v>10</v>
      </c>
      <c r="K32" s="55">
        <f t="shared" si="4"/>
        <v>0</v>
      </c>
      <c r="L32" s="39"/>
      <c r="M32" s="40"/>
      <c r="N32" s="40"/>
      <c r="O32" s="40"/>
      <c r="P32" s="40"/>
      <c r="Q32" s="40"/>
      <c r="R32" s="41"/>
      <c r="U32" s="677"/>
      <c r="W32"/>
    </row>
    <row r="33" spans="1:23" s="38" customFormat="1" ht="43.5" customHeight="1" thickBot="1" x14ac:dyDescent="0.35">
      <c r="A33" s="149" t="s">
        <v>613</v>
      </c>
      <c r="B33" s="46" t="s">
        <v>23</v>
      </c>
      <c r="C33" s="47" t="s">
        <v>24</v>
      </c>
      <c r="D33" s="724" t="s">
        <v>635</v>
      </c>
      <c r="E33" s="49"/>
      <c r="F33" s="50"/>
      <c r="G33" s="725"/>
      <c r="H33" s="726">
        <v>180</v>
      </c>
      <c r="I33" s="53"/>
      <c r="J33" s="727">
        <v>10</v>
      </c>
      <c r="K33" s="55">
        <f t="shared" si="4"/>
        <v>0</v>
      </c>
      <c r="L33" s="39"/>
      <c r="M33" s="40"/>
      <c r="N33" s="40"/>
      <c r="O33" s="40"/>
      <c r="P33" s="40"/>
      <c r="Q33" s="40"/>
      <c r="R33" s="41"/>
      <c r="U33" s="677"/>
      <c r="W33"/>
    </row>
    <row r="34" spans="1:23" s="38" customFormat="1" ht="64.5" customHeight="1" thickBot="1" x14ac:dyDescent="0.35">
      <c r="A34" s="728" t="s">
        <v>617</v>
      </c>
      <c r="B34" s="46" t="s">
        <v>23</v>
      </c>
      <c r="C34" s="47" t="s">
        <v>45</v>
      </c>
      <c r="D34" s="48" t="s">
        <v>636</v>
      </c>
      <c r="E34" s="49"/>
      <c r="F34" s="50"/>
      <c r="G34" s="51"/>
      <c r="H34" s="685">
        <v>320</v>
      </c>
      <c r="I34" s="53"/>
      <c r="J34" s="54">
        <v>10</v>
      </c>
      <c r="K34" s="55">
        <f t="shared" si="4"/>
        <v>0</v>
      </c>
      <c r="L34" s="39"/>
      <c r="M34" s="40"/>
      <c r="N34" s="40"/>
      <c r="O34" s="40"/>
      <c r="P34" s="40"/>
      <c r="Q34" s="40"/>
      <c r="R34" s="41"/>
      <c r="U34" s="677"/>
      <c r="W34"/>
    </row>
    <row r="35" spans="1:23" s="38" customFormat="1" ht="66.75" customHeight="1" thickBot="1" x14ac:dyDescent="0.35">
      <c r="A35" s="697" t="s">
        <v>618</v>
      </c>
      <c r="B35" s="46" t="s">
        <v>23</v>
      </c>
      <c r="C35" s="47" t="s">
        <v>45</v>
      </c>
      <c r="D35" s="687" t="s">
        <v>637</v>
      </c>
      <c r="E35" s="688"/>
      <c r="F35" s="689"/>
      <c r="G35" s="690"/>
      <c r="H35" s="691">
        <v>320</v>
      </c>
      <c r="I35" s="679"/>
      <c r="J35" s="692">
        <v>10</v>
      </c>
      <c r="K35" s="55">
        <f t="shared" si="4"/>
        <v>0</v>
      </c>
      <c r="L35" s="39"/>
      <c r="M35" s="40"/>
      <c r="N35" s="40"/>
      <c r="O35" s="40"/>
      <c r="P35" s="40"/>
      <c r="Q35" s="40"/>
      <c r="R35" s="41"/>
      <c r="U35" s="677"/>
      <c r="W35"/>
    </row>
    <row r="36" spans="1:23" s="38" customFormat="1" ht="30.75" customHeight="1" thickBot="1" x14ac:dyDescent="0.35">
      <c r="A36" s="870" t="s">
        <v>334</v>
      </c>
      <c r="B36" s="871"/>
      <c r="C36" s="871"/>
      <c r="D36" s="871"/>
      <c r="E36" s="871"/>
      <c r="F36" s="871"/>
      <c r="G36" s="871"/>
      <c r="H36" s="871"/>
      <c r="I36" s="871"/>
      <c r="J36" s="871"/>
      <c r="K36" s="872"/>
      <c r="L36" s="39"/>
      <c r="M36" s="40"/>
      <c r="N36" s="40"/>
      <c r="O36" s="40"/>
      <c r="P36" s="40"/>
      <c r="Q36" s="40"/>
      <c r="R36" s="41"/>
      <c r="U36" s="677" t="s">
        <v>486</v>
      </c>
      <c r="W36"/>
    </row>
    <row r="37" spans="1:23" s="38" customFormat="1" ht="43.5" customHeight="1" thickBot="1" x14ac:dyDescent="0.35">
      <c r="A37" s="695" t="s">
        <v>487</v>
      </c>
      <c r="B37" s="46" t="s">
        <v>33</v>
      </c>
      <c r="C37" s="47" t="s">
        <v>24</v>
      </c>
      <c r="D37" s="48" t="s">
        <v>373</v>
      </c>
      <c r="E37" s="49"/>
      <c r="F37" s="50"/>
      <c r="G37" s="51"/>
      <c r="H37" s="685">
        <v>200</v>
      </c>
      <c r="I37" s="53"/>
      <c r="J37" s="54">
        <v>14</v>
      </c>
      <c r="K37" s="55">
        <f t="shared" ref="K37:K72" si="5">G37*H37</f>
        <v>0</v>
      </c>
      <c r="L37" s="39"/>
      <c r="M37" s="40"/>
      <c r="N37" s="40"/>
      <c r="O37" s="40"/>
      <c r="P37" s="40"/>
      <c r="Q37" s="40"/>
      <c r="R37" s="41"/>
    </row>
    <row r="38" spans="1:23" s="38" customFormat="1" ht="45" customHeight="1" thickBot="1" x14ac:dyDescent="0.35">
      <c r="A38" s="696" t="s">
        <v>488</v>
      </c>
      <c r="B38" s="46" t="s">
        <v>33</v>
      </c>
      <c r="C38" s="47" t="s">
        <v>327</v>
      </c>
      <c r="D38" s="48" t="s">
        <v>140</v>
      </c>
      <c r="E38" s="49"/>
      <c r="F38" s="50"/>
      <c r="G38" s="51"/>
      <c r="H38" s="685">
        <v>340</v>
      </c>
      <c r="I38" s="53"/>
      <c r="J38" s="54">
        <v>6</v>
      </c>
      <c r="K38" s="55">
        <f t="shared" si="5"/>
        <v>0</v>
      </c>
      <c r="L38" s="39"/>
      <c r="M38" s="40"/>
      <c r="N38" s="40"/>
      <c r="O38" s="40"/>
      <c r="P38" s="40"/>
      <c r="Q38" s="40"/>
      <c r="R38" s="41"/>
    </row>
    <row r="39" spans="1:23" s="38" customFormat="1" ht="60.75" customHeight="1" thickBot="1" x14ac:dyDescent="0.35">
      <c r="A39" s="697" t="s">
        <v>529</v>
      </c>
      <c r="B39" s="686" t="s">
        <v>33</v>
      </c>
      <c r="C39" s="678" t="s">
        <v>530</v>
      </c>
      <c r="D39" s="687" t="s">
        <v>531</v>
      </c>
      <c r="E39" s="688"/>
      <c r="F39" s="689"/>
      <c r="G39" s="690"/>
      <c r="H39" s="691">
        <v>965</v>
      </c>
      <c r="I39" s="679"/>
      <c r="J39" s="692">
        <v>1</v>
      </c>
      <c r="K39" s="693">
        <f t="shared" si="5"/>
        <v>0</v>
      </c>
      <c r="L39" s="39"/>
      <c r="M39" s="40"/>
      <c r="N39" s="40"/>
      <c r="O39" s="40"/>
      <c r="P39" s="40"/>
      <c r="Q39" s="40"/>
      <c r="R39" s="41"/>
    </row>
    <row r="40" spans="1:23" s="38" customFormat="1" ht="28.5" customHeight="1" thickBot="1" x14ac:dyDescent="0.35">
      <c r="A40" s="858" t="s">
        <v>532</v>
      </c>
      <c r="B40" s="859"/>
      <c r="C40" s="859"/>
      <c r="D40" s="859"/>
      <c r="E40" s="859"/>
      <c r="F40" s="859"/>
      <c r="G40" s="859"/>
      <c r="H40" s="859"/>
      <c r="I40" s="859"/>
      <c r="J40" s="859"/>
      <c r="K40" s="860"/>
      <c r="L40" s="39"/>
      <c r="M40" s="40"/>
      <c r="N40" s="40"/>
      <c r="O40" s="40"/>
      <c r="P40" s="40"/>
      <c r="Q40" s="40"/>
      <c r="R40" s="41"/>
      <c r="U40" s="677" t="s">
        <v>486</v>
      </c>
      <c r="W40"/>
    </row>
    <row r="41" spans="1:23" s="11" customFormat="1" ht="30" customHeight="1" thickBot="1" x14ac:dyDescent="0.35">
      <c r="A41" s="425" t="s">
        <v>586</v>
      </c>
      <c r="B41" s="199" t="s">
        <v>23</v>
      </c>
      <c r="C41" s="200" t="s">
        <v>58</v>
      </c>
      <c r="D41" s="138" t="s">
        <v>582</v>
      </c>
      <c r="E41" s="506"/>
      <c r="F41" s="199"/>
      <c r="G41" s="507"/>
      <c r="H41" s="682">
        <v>254</v>
      </c>
      <c r="I41" s="398">
        <v>320</v>
      </c>
      <c r="J41" s="322">
        <v>20</v>
      </c>
      <c r="K41" s="75">
        <f>G41*H41</f>
        <v>0</v>
      </c>
      <c r="L41" s="39"/>
      <c r="M41" s="40"/>
      <c r="N41" s="40"/>
      <c r="O41" s="40"/>
      <c r="P41" s="40"/>
      <c r="Q41" s="40"/>
      <c r="R41" s="41"/>
    </row>
    <row r="42" spans="1:23" s="11" customFormat="1" ht="30" customHeight="1" thickBot="1" x14ac:dyDescent="0.35">
      <c r="A42" s="680" t="s">
        <v>587</v>
      </c>
      <c r="B42" s="134" t="s">
        <v>23</v>
      </c>
      <c r="C42" s="169" t="s">
        <v>58</v>
      </c>
      <c r="D42" s="138" t="s">
        <v>583</v>
      </c>
      <c r="E42" s="509"/>
      <c r="F42" s="134"/>
      <c r="G42" s="510"/>
      <c r="H42" s="552">
        <v>254</v>
      </c>
      <c r="I42" s="403">
        <v>320</v>
      </c>
      <c r="J42" s="331">
        <v>20</v>
      </c>
      <c r="K42" s="75">
        <f>G42*H42</f>
        <v>0</v>
      </c>
      <c r="L42" s="39"/>
      <c r="M42" s="40"/>
      <c r="N42" s="40"/>
      <c r="O42" s="40"/>
      <c r="P42" s="40"/>
      <c r="Q42" s="40"/>
      <c r="R42" s="41"/>
    </row>
    <row r="43" spans="1:23" s="11" customFormat="1" ht="30" customHeight="1" thickBot="1" x14ac:dyDescent="0.35">
      <c r="A43" s="511" t="s">
        <v>588</v>
      </c>
      <c r="B43" s="134" t="s">
        <v>23</v>
      </c>
      <c r="C43" s="169" t="s">
        <v>58</v>
      </c>
      <c r="D43" s="138" t="s">
        <v>584</v>
      </c>
      <c r="E43" s="509"/>
      <c r="F43" s="134"/>
      <c r="G43" s="510"/>
      <c r="H43" s="552">
        <v>254</v>
      </c>
      <c r="I43" s="403">
        <v>320</v>
      </c>
      <c r="J43" s="331">
        <v>20</v>
      </c>
      <c r="K43" s="75">
        <f>G43*H43</f>
        <v>0</v>
      </c>
      <c r="L43" s="39"/>
      <c r="M43" s="40"/>
      <c r="N43" s="40"/>
      <c r="O43" s="40"/>
      <c r="P43" s="40"/>
      <c r="Q43" s="40"/>
      <c r="R43" s="41"/>
    </row>
    <row r="44" spans="1:23" s="11" customFormat="1" ht="30" customHeight="1" thickBot="1" x14ac:dyDescent="0.35">
      <c r="A44" s="681" t="s">
        <v>589</v>
      </c>
      <c r="B44" s="208" t="s">
        <v>23</v>
      </c>
      <c r="C44" s="184" t="s">
        <v>58</v>
      </c>
      <c r="D44" s="151" t="s">
        <v>585</v>
      </c>
      <c r="E44" s="513"/>
      <c r="F44" s="208"/>
      <c r="G44" s="514"/>
      <c r="H44" s="683">
        <v>254</v>
      </c>
      <c r="I44" s="416">
        <v>320</v>
      </c>
      <c r="J44" s="431">
        <v>20</v>
      </c>
      <c r="K44" s="75">
        <f>G44*H44</f>
        <v>0</v>
      </c>
      <c r="L44" s="39"/>
      <c r="M44" s="40"/>
      <c r="N44" s="40"/>
      <c r="O44" s="40"/>
      <c r="P44" s="40"/>
      <c r="Q44" s="40"/>
      <c r="R44" s="41"/>
    </row>
    <row r="45" spans="1:23" s="38" customFormat="1" ht="43.5" customHeight="1" thickBot="1" x14ac:dyDescent="0.35">
      <c r="A45" s="873" t="s">
        <v>598</v>
      </c>
      <c r="B45" s="874"/>
      <c r="C45" s="874"/>
      <c r="D45" s="874"/>
      <c r="E45" s="874"/>
      <c r="F45" s="874"/>
      <c r="G45" s="874"/>
      <c r="H45" s="874"/>
      <c r="I45" s="874"/>
      <c r="J45" s="874"/>
      <c r="K45" s="875"/>
      <c r="L45" s="39"/>
      <c r="M45" s="40"/>
      <c r="N45" s="40"/>
      <c r="O45" s="40"/>
      <c r="P45" s="40"/>
      <c r="Q45" s="40"/>
      <c r="R45" s="41"/>
    </row>
    <row r="46" spans="1:23" s="38" customFormat="1" ht="43.5" customHeight="1" thickBot="1" x14ac:dyDescent="0.35">
      <c r="A46" s="446" t="s">
        <v>489</v>
      </c>
      <c r="B46" s="46" t="s">
        <v>33</v>
      </c>
      <c r="C46" s="47" t="s">
        <v>133</v>
      </c>
      <c r="D46" s="48" t="s">
        <v>490</v>
      </c>
      <c r="E46" s="49"/>
      <c r="F46" s="50"/>
      <c r="G46" s="51"/>
      <c r="H46" s="685">
        <v>161</v>
      </c>
      <c r="I46" s="53"/>
      <c r="J46" s="54">
        <v>12</v>
      </c>
      <c r="K46" s="55">
        <f t="shared" ref="K46:K49" si="6">G46*H46</f>
        <v>0</v>
      </c>
      <c r="L46" s="39"/>
      <c r="M46" s="40"/>
      <c r="N46" s="40"/>
      <c r="O46" s="40"/>
      <c r="P46" s="40"/>
      <c r="Q46" s="40"/>
      <c r="R46" s="41"/>
    </row>
    <row r="47" spans="1:23" s="38" customFormat="1" ht="43.5" customHeight="1" thickBot="1" x14ac:dyDescent="0.35">
      <c r="A47" s="698" t="s">
        <v>491</v>
      </c>
      <c r="B47" s="46" t="s">
        <v>33</v>
      </c>
      <c r="C47" s="47" t="s">
        <v>133</v>
      </c>
      <c r="D47" s="48" t="s">
        <v>492</v>
      </c>
      <c r="E47" s="49"/>
      <c r="F47" s="50"/>
      <c r="G47" s="51"/>
      <c r="H47" s="685">
        <v>161</v>
      </c>
      <c r="I47" s="53"/>
      <c r="J47" s="54">
        <v>12</v>
      </c>
      <c r="K47" s="55">
        <f t="shared" si="6"/>
        <v>0</v>
      </c>
      <c r="L47" s="39"/>
      <c r="M47" s="40"/>
      <c r="N47" s="40"/>
      <c r="O47" s="40"/>
      <c r="P47" s="40"/>
      <c r="Q47" s="40"/>
      <c r="R47" s="41"/>
    </row>
    <row r="48" spans="1:23" s="38" customFormat="1" ht="43.5" customHeight="1" thickBot="1" x14ac:dyDescent="0.35">
      <c r="A48" s="695" t="s">
        <v>493</v>
      </c>
      <c r="B48" s="46" t="s">
        <v>33</v>
      </c>
      <c r="C48" s="47" t="s">
        <v>133</v>
      </c>
      <c r="D48" s="48" t="s">
        <v>494</v>
      </c>
      <c r="E48" s="49"/>
      <c r="F48" s="50"/>
      <c r="G48" s="51"/>
      <c r="H48" s="685">
        <v>161</v>
      </c>
      <c r="I48" s="53"/>
      <c r="J48" s="54">
        <v>9</v>
      </c>
      <c r="K48" s="55">
        <f t="shared" si="6"/>
        <v>0</v>
      </c>
      <c r="L48" s="39"/>
      <c r="M48" s="40"/>
      <c r="N48" s="40"/>
      <c r="O48" s="40"/>
      <c r="P48" s="40"/>
      <c r="Q48" s="40"/>
      <c r="R48" s="41"/>
    </row>
    <row r="49" spans="1:26" s="38" customFormat="1" ht="43.5" customHeight="1" thickBot="1" x14ac:dyDescent="0.35">
      <c r="A49" s="698" t="s">
        <v>495</v>
      </c>
      <c r="B49" s="46" t="s">
        <v>33</v>
      </c>
      <c r="C49" s="47" t="s">
        <v>120</v>
      </c>
      <c r="D49" s="48" t="s">
        <v>590</v>
      </c>
      <c r="E49" s="49"/>
      <c r="F49" s="50"/>
      <c r="G49" s="51"/>
      <c r="H49" s="685">
        <v>188</v>
      </c>
      <c r="I49" s="53"/>
      <c r="J49" s="54">
        <v>15</v>
      </c>
      <c r="K49" s="55">
        <f t="shared" si="6"/>
        <v>0</v>
      </c>
      <c r="L49" s="39"/>
      <c r="M49" s="40"/>
      <c r="N49" s="40"/>
      <c r="O49" s="40"/>
      <c r="P49" s="40"/>
      <c r="Q49" s="40"/>
      <c r="R49" s="41"/>
      <c r="V49" s="731"/>
      <c r="W49" s="731"/>
    </row>
    <row r="50" spans="1:26" s="38" customFormat="1" ht="43.5" customHeight="1" thickBot="1" x14ac:dyDescent="0.35">
      <c r="A50" s="446" t="s">
        <v>644</v>
      </c>
      <c r="B50" s="46" t="s">
        <v>33</v>
      </c>
      <c r="C50" s="47" t="s">
        <v>24</v>
      </c>
      <c r="D50" s="48" t="s">
        <v>645</v>
      </c>
      <c r="E50" s="49"/>
      <c r="F50" s="50"/>
      <c r="G50" s="51"/>
      <c r="H50" s="685">
        <v>182</v>
      </c>
      <c r="I50" s="53"/>
      <c r="J50" s="54">
        <v>12</v>
      </c>
      <c r="K50" s="55">
        <f t="shared" ref="K50:K52" si="7">G50*H50</f>
        <v>0</v>
      </c>
      <c r="L50" s="39"/>
      <c r="M50" s="40"/>
      <c r="N50" s="40"/>
      <c r="O50" s="40"/>
      <c r="P50" s="40"/>
      <c r="Q50" s="40"/>
      <c r="R50" s="41"/>
    </row>
    <row r="51" spans="1:26" s="38" customFormat="1" ht="43.5" customHeight="1" thickBot="1" x14ac:dyDescent="0.35">
      <c r="A51" s="698" t="s">
        <v>506</v>
      </c>
      <c r="B51" s="46" t="s">
        <v>33</v>
      </c>
      <c r="C51" s="47" t="s">
        <v>24</v>
      </c>
      <c r="D51" s="48" t="s">
        <v>507</v>
      </c>
      <c r="E51" s="49"/>
      <c r="F51" s="50"/>
      <c r="G51" s="51"/>
      <c r="H51" s="685">
        <v>182</v>
      </c>
      <c r="I51" s="53"/>
      <c r="J51" s="54">
        <v>12</v>
      </c>
      <c r="K51" s="55">
        <f t="shared" si="7"/>
        <v>0</v>
      </c>
      <c r="L51" s="39"/>
      <c r="M51" s="40"/>
      <c r="N51" s="40"/>
      <c r="O51" s="40"/>
      <c r="P51" s="40"/>
      <c r="Q51" s="40"/>
      <c r="R51" s="41"/>
    </row>
    <row r="52" spans="1:26" s="38" customFormat="1" ht="43.5" customHeight="1" thickBot="1" x14ac:dyDescent="0.35">
      <c r="A52" s="695" t="s">
        <v>503</v>
      </c>
      <c r="B52" s="46" t="s">
        <v>33</v>
      </c>
      <c r="C52" s="47" t="s">
        <v>24</v>
      </c>
      <c r="D52" s="48" t="s">
        <v>505</v>
      </c>
      <c r="E52" s="49"/>
      <c r="F52" s="50"/>
      <c r="G52" s="51"/>
      <c r="H52" s="685">
        <v>182</v>
      </c>
      <c r="I52" s="53"/>
      <c r="J52" s="54">
        <v>12</v>
      </c>
      <c r="K52" s="55">
        <f t="shared" si="7"/>
        <v>0</v>
      </c>
      <c r="L52" s="39"/>
      <c r="M52" s="40"/>
      <c r="N52" s="40"/>
      <c r="O52" s="40"/>
      <c r="P52" s="40"/>
      <c r="Q52" s="40"/>
      <c r="R52" s="41"/>
    </row>
    <row r="53" spans="1:26" s="38" customFormat="1" ht="43.5" customHeight="1" thickBot="1" x14ac:dyDescent="0.35">
      <c r="A53" s="729" t="s">
        <v>642</v>
      </c>
      <c r="B53" s="46" t="s">
        <v>33</v>
      </c>
      <c r="C53" s="47" t="s">
        <v>24</v>
      </c>
      <c r="D53" s="48" t="s">
        <v>643</v>
      </c>
      <c r="E53" s="49"/>
      <c r="F53" s="50"/>
      <c r="G53" s="51"/>
      <c r="H53" s="685">
        <v>182</v>
      </c>
      <c r="I53" s="53"/>
      <c r="J53" s="54">
        <v>12</v>
      </c>
      <c r="K53" s="55">
        <f t="shared" ref="K53" si="8">G53*H53</f>
        <v>0</v>
      </c>
      <c r="L53" s="39"/>
      <c r="M53" s="40"/>
      <c r="N53" s="40"/>
      <c r="O53" s="40"/>
      <c r="P53" s="40"/>
      <c r="Q53" s="40"/>
      <c r="R53" s="41"/>
    </row>
    <row r="54" spans="1:26" s="38" customFormat="1" ht="43.5" customHeight="1" thickBot="1" x14ac:dyDescent="0.35">
      <c r="A54" s="446" t="s">
        <v>640</v>
      </c>
      <c r="B54" s="46" t="s">
        <v>33</v>
      </c>
      <c r="C54" s="47" t="s">
        <v>24</v>
      </c>
      <c r="D54" s="48" t="s">
        <v>641</v>
      </c>
      <c r="E54" s="49"/>
      <c r="F54" s="50"/>
      <c r="G54" s="51"/>
      <c r="H54" s="685">
        <v>182</v>
      </c>
      <c r="I54" s="53"/>
      <c r="J54" s="54">
        <v>12</v>
      </c>
      <c r="K54" s="55">
        <f t="shared" ref="K54" si="9">G54*H54</f>
        <v>0</v>
      </c>
      <c r="L54" s="39"/>
      <c r="M54" s="40"/>
      <c r="N54" s="40"/>
      <c r="O54" s="40"/>
      <c r="P54" s="40"/>
      <c r="Q54" s="40"/>
      <c r="R54" s="41"/>
    </row>
    <row r="55" spans="1:26" s="38" customFormat="1" ht="43.5" customHeight="1" thickBot="1" x14ac:dyDescent="0.35">
      <c r="A55" s="730" t="s">
        <v>638</v>
      </c>
      <c r="B55" s="46" t="s">
        <v>14</v>
      </c>
      <c r="C55" s="47" t="s">
        <v>69</v>
      </c>
      <c r="D55" s="48" t="s">
        <v>639</v>
      </c>
      <c r="E55" s="49"/>
      <c r="F55" s="50"/>
      <c r="G55" s="51"/>
      <c r="H55" s="685">
        <v>199</v>
      </c>
      <c r="I55" s="53"/>
      <c r="J55" s="54">
        <v>8</v>
      </c>
      <c r="K55" s="55">
        <f t="shared" ref="K55" si="10">G55*H55</f>
        <v>0</v>
      </c>
      <c r="L55" s="39"/>
      <c r="M55" s="40"/>
      <c r="N55" s="40"/>
      <c r="O55" s="40"/>
      <c r="P55" s="40"/>
      <c r="Q55" s="40"/>
      <c r="R55" s="41"/>
    </row>
    <row r="56" spans="1:26" s="38" customFormat="1" ht="43.5" customHeight="1" thickBot="1" x14ac:dyDescent="0.35">
      <c r="A56" s="695" t="s">
        <v>116</v>
      </c>
      <c r="B56" s="46" t="s">
        <v>14</v>
      </c>
      <c r="C56" s="47" t="s">
        <v>496</v>
      </c>
      <c r="D56" s="48" t="s">
        <v>497</v>
      </c>
      <c r="E56" s="49"/>
      <c r="F56" s="50"/>
      <c r="G56" s="51"/>
      <c r="H56" s="685">
        <v>132</v>
      </c>
      <c r="I56" s="53"/>
      <c r="J56" s="54">
        <v>12</v>
      </c>
      <c r="K56" s="55">
        <f t="shared" ref="K56:K71" si="11">G56*H56</f>
        <v>0</v>
      </c>
      <c r="L56" s="39"/>
      <c r="M56" s="40"/>
      <c r="N56" s="40"/>
      <c r="O56" s="40"/>
      <c r="P56" s="40"/>
      <c r="Q56" s="40"/>
      <c r="R56" s="41"/>
    </row>
    <row r="57" spans="1:26" s="38" customFormat="1" ht="43.5" customHeight="1" thickBot="1" x14ac:dyDescent="0.35">
      <c r="A57" s="698" t="s">
        <v>117</v>
      </c>
      <c r="B57" s="46" t="s">
        <v>14</v>
      </c>
      <c r="C57" s="47" t="s">
        <v>496</v>
      </c>
      <c r="D57" s="48" t="s">
        <v>498</v>
      </c>
      <c r="E57" s="49"/>
      <c r="F57" s="50"/>
      <c r="G57" s="51"/>
      <c r="H57" s="685">
        <v>132</v>
      </c>
      <c r="I57" s="53"/>
      <c r="J57" s="54">
        <v>12</v>
      </c>
      <c r="K57" s="55">
        <f t="shared" si="11"/>
        <v>0</v>
      </c>
      <c r="L57" s="39"/>
      <c r="M57" s="40"/>
      <c r="N57" s="40"/>
      <c r="O57" s="40"/>
      <c r="P57" s="40"/>
      <c r="Q57" s="40"/>
      <c r="R57" s="41"/>
    </row>
    <row r="58" spans="1:26" s="38" customFormat="1" ht="43.5" customHeight="1" thickBot="1" x14ac:dyDescent="0.35">
      <c r="A58" s="695" t="s">
        <v>499</v>
      </c>
      <c r="B58" s="46" t="s">
        <v>14</v>
      </c>
      <c r="C58" s="47" t="s">
        <v>69</v>
      </c>
      <c r="D58" s="48" t="s">
        <v>500</v>
      </c>
      <c r="E58" s="49"/>
      <c r="F58" s="50"/>
      <c r="G58" s="51"/>
      <c r="H58" s="685">
        <v>214</v>
      </c>
      <c r="I58" s="53"/>
      <c r="J58" s="54">
        <v>8</v>
      </c>
      <c r="K58" s="55">
        <f t="shared" si="11"/>
        <v>0</v>
      </c>
      <c r="L58" s="39"/>
      <c r="M58" s="40"/>
      <c r="N58" s="40"/>
      <c r="O58" s="40"/>
      <c r="P58" s="40"/>
      <c r="Q58" s="40"/>
      <c r="R58" s="41"/>
    </row>
    <row r="59" spans="1:26" s="38" customFormat="1" ht="43.5" customHeight="1" thickBot="1" x14ac:dyDescent="0.35">
      <c r="A59" s="698" t="s">
        <v>501</v>
      </c>
      <c r="B59" s="46" t="s">
        <v>14</v>
      </c>
      <c r="C59" s="47" t="s">
        <v>69</v>
      </c>
      <c r="D59" s="48" t="s">
        <v>502</v>
      </c>
      <c r="E59" s="49"/>
      <c r="F59" s="50"/>
      <c r="G59" s="51"/>
      <c r="H59" s="685">
        <v>214</v>
      </c>
      <c r="I59" s="53"/>
      <c r="J59" s="54">
        <v>8</v>
      </c>
      <c r="K59" s="55">
        <f t="shared" si="11"/>
        <v>0</v>
      </c>
      <c r="L59" s="39"/>
      <c r="M59" s="40"/>
      <c r="N59" s="40"/>
      <c r="O59" s="40"/>
      <c r="P59" s="40"/>
      <c r="Q59" s="40"/>
      <c r="R59" s="41"/>
      <c r="T59" s="684"/>
    </row>
    <row r="60" spans="1:26" s="38" customFormat="1" ht="43.5" customHeight="1" thickBot="1" x14ac:dyDescent="0.35">
      <c r="A60" s="695" t="s">
        <v>508</v>
      </c>
      <c r="B60" s="46" t="s">
        <v>504</v>
      </c>
      <c r="C60" s="47" t="s">
        <v>40</v>
      </c>
      <c r="D60" s="48" t="s">
        <v>509</v>
      </c>
      <c r="E60" s="49"/>
      <c r="F60" s="50"/>
      <c r="G60" s="51"/>
      <c r="H60" s="685">
        <v>436</v>
      </c>
      <c r="I60" s="53"/>
      <c r="J60" s="54">
        <v>6</v>
      </c>
      <c r="K60" s="55">
        <f t="shared" si="11"/>
        <v>0</v>
      </c>
      <c r="L60" s="39"/>
      <c r="M60" s="40"/>
      <c r="N60" s="40"/>
      <c r="O60" s="40"/>
      <c r="P60" s="40"/>
      <c r="Q60" s="40"/>
      <c r="R60" s="41"/>
    </row>
    <row r="61" spans="1:26" s="38" customFormat="1" ht="43.5" customHeight="1" thickBot="1" x14ac:dyDescent="0.35">
      <c r="A61" s="700" t="s">
        <v>533</v>
      </c>
      <c r="B61" s="46" t="s">
        <v>504</v>
      </c>
      <c r="C61" s="47" t="s">
        <v>40</v>
      </c>
      <c r="D61" s="48" t="s">
        <v>510</v>
      </c>
      <c r="E61" s="49"/>
      <c r="F61" s="50"/>
      <c r="G61" s="51"/>
      <c r="H61" s="685">
        <v>436</v>
      </c>
      <c r="I61" s="53"/>
      <c r="J61" s="54">
        <v>6</v>
      </c>
      <c r="K61" s="55">
        <f t="shared" si="11"/>
        <v>0</v>
      </c>
      <c r="L61" s="39"/>
      <c r="M61" s="40"/>
      <c r="N61" s="40"/>
      <c r="O61" s="40"/>
      <c r="P61" s="40"/>
      <c r="Q61" s="40"/>
      <c r="R61" s="41"/>
    </row>
    <row r="62" spans="1:26" s="38" customFormat="1" ht="43.5" customHeight="1" thickBot="1" x14ac:dyDescent="0.35">
      <c r="A62" s="699" t="s">
        <v>534</v>
      </c>
      <c r="B62" s="46" t="s">
        <v>119</v>
      </c>
      <c r="C62" s="47" t="s">
        <v>15</v>
      </c>
      <c r="D62" s="48" t="s">
        <v>511</v>
      </c>
      <c r="E62" s="49"/>
      <c r="F62" s="50"/>
      <c r="G62" s="51"/>
      <c r="H62" s="685">
        <v>436</v>
      </c>
      <c r="I62" s="53"/>
      <c r="J62" s="54">
        <v>4</v>
      </c>
      <c r="K62" s="55">
        <f t="shared" si="11"/>
        <v>0</v>
      </c>
      <c r="L62" s="39"/>
      <c r="M62" s="40"/>
      <c r="N62" s="40"/>
      <c r="O62" s="40"/>
      <c r="P62" s="40"/>
      <c r="Q62" s="40"/>
      <c r="R62" s="41"/>
    </row>
    <row r="63" spans="1:26" s="38" customFormat="1" ht="43.5" customHeight="1" thickBot="1" x14ac:dyDescent="0.35">
      <c r="A63" s="697" t="s">
        <v>535</v>
      </c>
      <c r="B63" s="686" t="s">
        <v>119</v>
      </c>
      <c r="C63" s="678" t="s">
        <v>15</v>
      </c>
      <c r="D63" s="687" t="s">
        <v>512</v>
      </c>
      <c r="E63" s="688"/>
      <c r="F63" s="689"/>
      <c r="G63" s="690"/>
      <c r="H63" s="691">
        <v>436</v>
      </c>
      <c r="I63" s="679"/>
      <c r="J63" s="692">
        <v>4</v>
      </c>
      <c r="K63" s="693">
        <f t="shared" si="11"/>
        <v>0</v>
      </c>
      <c r="L63" s="39"/>
      <c r="M63" s="40"/>
      <c r="N63" s="40"/>
      <c r="O63" s="40"/>
      <c r="P63" s="40"/>
      <c r="Q63" s="40"/>
      <c r="R63" s="41"/>
    </row>
    <row r="64" spans="1:26" s="38" customFormat="1" ht="43.5" customHeight="1" thickBot="1" x14ac:dyDescent="0.35">
      <c r="A64" s="876" t="s">
        <v>599</v>
      </c>
      <c r="B64" s="877"/>
      <c r="C64" s="877"/>
      <c r="D64" s="877"/>
      <c r="E64" s="877"/>
      <c r="F64" s="877"/>
      <c r="G64" s="877"/>
      <c r="H64" s="877"/>
      <c r="I64" s="877"/>
      <c r="J64" s="877"/>
      <c r="K64" s="878"/>
      <c r="L64" s="39"/>
      <c r="M64" s="40"/>
      <c r="N64" s="40"/>
      <c r="O64" s="40"/>
      <c r="P64" s="40"/>
      <c r="Q64" s="40"/>
      <c r="R64" s="41"/>
      <c r="Z64"/>
    </row>
    <row r="65" spans="1:25" s="38" customFormat="1" ht="60" customHeight="1" thickBot="1" x14ac:dyDescent="0.35">
      <c r="A65" s="699" t="s">
        <v>513</v>
      </c>
      <c r="B65" s="46" t="s">
        <v>33</v>
      </c>
      <c r="C65" s="47" t="s">
        <v>514</v>
      </c>
      <c r="D65" s="48" t="s">
        <v>591</v>
      </c>
      <c r="E65" s="49"/>
      <c r="F65" s="50"/>
      <c r="G65" s="51"/>
      <c r="H65" s="685">
        <v>352</v>
      </c>
      <c r="I65" s="53"/>
      <c r="J65" s="54"/>
      <c r="K65" s="55">
        <f t="shared" ref="K65:K68" si="12">G65*H65</f>
        <v>0</v>
      </c>
      <c r="L65" s="39"/>
      <c r="M65" s="40"/>
      <c r="N65" s="40"/>
      <c r="O65" s="40"/>
      <c r="P65" s="40"/>
      <c r="Q65" s="40"/>
      <c r="R65" s="41"/>
      <c r="Y65"/>
    </row>
    <row r="66" spans="1:25" s="38" customFormat="1" ht="81.75" customHeight="1" thickBot="1" x14ac:dyDescent="0.35">
      <c r="A66" s="699" t="s">
        <v>515</v>
      </c>
      <c r="B66" s="46" t="s">
        <v>33</v>
      </c>
      <c r="C66" s="47" t="s">
        <v>514</v>
      </c>
      <c r="D66" s="48" t="s">
        <v>516</v>
      </c>
      <c r="E66" s="49"/>
      <c r="F66" s="50"/>
      <c r="G66" s="51"/>
      <c r="H66" s="685">
        <v>337</v>
      </c>
      <c r="I66" s="53"/>
      <c r="J66" s="54"/>
      <c r="K66" s="55">
        <f t="shared" si="12"/>
        <v>0</v>
      </c>
      <c r="L66" s="39"/>
      <c r="M66" s="40"/>
      <c r="N66" s="40"/>
      <c r="O66"/>
      <c r="P66" s="40"/>
      <c r="Q66" s="40"/>
      <c r="R66" s="41"/>
      <c r="X66"/>
    </row>
    <row r="67" spans="1:25" s="38" customFormat="1" ht="80.25" customHeight="1" thickBot="1" x14ac:dyDescent="0.35">
      <c r="A67" s="699" t="s">
        <v>517</v>
      </c>
      <c r="B67" s="46" t="s">
        <v>33</v>
      </c>
      <c r="C67" s="47" t="s">
        <v>518</v>
      </c>
      <c r="D67" s="48" t="s">
        <v>519</v>
      </c>
      <c r="E67" s="49"/>
      <c r="F67" s="50"/>
      <c r="G67" s="51"/>
      <c r="H67" s="685">
        <v>596</v>
      </c>
      <c r="I67" s="53"/>
      <c r="J67" s="54"/>
      <c r="K67" s="55">
        <f t="shared" si="12"/>
        <v>0</v>
      </c>
      <c r="L67" s="39"/>
      <c r="M67" s="40"/>
      <c r="N67" s="40"/>
      <c r="O67" s="40"/>
      <c r="P67" s="40"/>
      <c r="Q67" s="40"/>
      <c r="R67" s="41"/>
    </row>
    <row r="68" spans="1:25" s="38" customFormat="1" ht="81" customHeight="1" thickBot="1" x14ac:dyDescent="0.35">
      <c r="A68" s="699" t="s">
        <v>520</v>
      </c>
      <c r="B68" s="686" t="s">
        <v>28</v>
      </c>
      <c r="C68" s="47" t="s">
        <v>518</v>
      </c>
      <c r="D68" s="48" t="s">
        <v>521</v>
      </c>
      <c r="E68" s="49"/>
      <c r="F68" s="50"/>
      <c r="G68" s="51"/>
      <c r="H68" s="685">
        <v>713</v>
      </c>
      <c r="I68" s="53"/>
      <c r="J68" s="54"/>
      <c r="K68" s="55">
        <f t="shared" si="12"/>
        <v>0</v>
      </c>
      <c r="L68" s="39"/>
      <c r="M68" s="40"/>
      <c r="N68" s="40"/>
      <c r="O68" s="40"/>
      <c r="P68" s="40"/>
      <c r="Q68" s="40"/>
      <c r="R68" s="41"/>
    </row>
    <row r="69" spans="1:25" s="38" customFormat="1" ht="43.5" customHeight="1" thickBot="1" x14ac:dyDescent="0.35">
      <c r="A69" s="695" t="s">
        <v>593</v>
      </c>
      <c r="B69" s="694"/>
      <c r="C69" s="47" t="s">
        <v>522</v>
      </c>
      <c r="D69" s="48" t="s">
        <v>592</v>
      </c>
      <c r="E69" s="49"/>
      <c r="F69" s="50"/>
      <c r="G69" s="51"/>
      <c r="H69" s="685">
        <v>10</v>
      </c>
      <c r="I69" s="53"/>
      <c r="J69" s="54"/>
      <c r="K69" s="55">
        <f t="shared" si="11"/>
        <v>0</v>
      </c>
      <c r="L69" s="39"/>
      <c r="M69" s="40"/>
      <c r="N69" s="40"/>
      <c r="O69" s="40"/>
      <c r="P69" s="40"/>
      <c r="Q69" s="40"/>
      <c r="R69" s="41"/>
    </row>
    <row r="70" spans="1:25" s="38" customFormat="1" ht="43.5" customHeight="1" thickBot="1" x14ac:dyDescent="0.35">
      <c r="A70" s="695" t="s">
        <v>596</v>
      </c>
      <c r="B70" s="46"/>
      <c r="C70" s="47" t="s">
        <v>522</v>
      </c>
      <c r="D70" s="48" t="s">
        <v>594</v>
      </c>
      <c r="E70" s="49"/>
      <c r="F70" s="50"/>
      <c r="G70" s="51"/>
      <c r="H70" s="685">
        <v>17</v>
      </c>
      <c r="I70" s="53"/>
      <c r="J70" s="54"/>
      <c r="K70" s="55">
        <f t="shared" si="11"/>
        <v>0</v>
      </c>
      <c r="L70" s="39"/>
      <c r="M70" s="40"/>
      <c r="N70" s="40"/>
      <c r="O70" s="40"/>
      <c r="P70" s="40"/>
      <c r="Q70" s="40"/>
      <c r="R70" s="41"/>
    </row>
    <row r="71" spans="1:25" s="38" customFormat="1" ht="43.5" customHeight="1" thickBot="1" x14ac:dyDescent="0.35">
      <c r="A71" s="695" t="s">
        <v>523</v>
      </c>
      <c r="B71" s="46"/>
      <c r="C71" s="47" t="s">
        <v>524</v>
      </c>
      <c r="D71" s="48" t="s">
        <v>595</v>
      </c>
      <c r="E71" s="49"/>
      <c r="F71" s="50"/>
      <c r="G71" s="51"/>
      <c r="H71" s="685">
        <v>60</v>
      </c>
      <c r="I71" s="53"/>
      <c r="J71" s="54"/>
      <c r="K71" s="55">
        <f t="shared" si="11"/>
        <v>0</v>
      </c>
      <c r="L71" s="39"/>
      <c r="M71" s="40"/>
      <c r="N71" s="40"/>
      <c r="O71" s="40"/>
      <c r="P71" s="40"/>
      <c r="Q71" s="40"/>
      <c r="R71" s="41"/>
    </row>
    <row r="72" spans="1:25" s="38" customFormat="1" ht="43.5" customHeight="1" thickBot="1" x14ac:dyDescent="0.35">
      <c r="A72" s="695" t="s">
        <v>526</v>
      </c>
      <c r="B72" s="46"/>
      <c r="C72" s="47" t="s">
        <v>527</v>
      </c>
      <c r="D72" s="48" t="s">
        <v>525</v>
      </c>
      <c r="E72" s="49"/>
      <c r="F72" s="50"/>
      <c r="G72" s="51"/>
      <c r="H72" s="685">
        <v>25</v>
      </c>
      <c r="I72" s="53"/>
      <c r="J72" s="54"/>
      <c r="K72" s="55">
        <f t="shared" si="5"/>
        <v>0</v>
      </c>
      <c r="L72" s="39"/>
      <c r="M72" s="40"/>
      <c r="N72" s="40"/>
      <c r="O72" s="40"/>
      <c r="P72" s="40"/>
      <c r="Q72" s="40"/>
      <c r="R72" s="41"/>
    </row>
    <row r="73" spans="1:25" s="11" customFormat="1" ht="30" customHeight="1" thickBot="1" x14ac:dyDescent="0.35">
      <c r="A73" s="858" t="s">
        <v>334</v>
      </c>
      <c r="B73" s="859"/>
      <c r="C73" s="859"/>
      <c r="D73" s="859"/>
      <c r="E73" s="859"/>
      <c r="F73" s="859"/>
      <c r="G73" s="859"/>
      <c r="H73" s="859"/>
      <c r="I73" s="859"/>
      <c r="J73" s="859"/>
      <c r="K73" s="859"/>
      <c r="L73" s="882"/>
      <c r="M73" s="883"/>
      <c r="N73" s="883"/>
      <c r="O73" s="883"/>
      <c r="P73" s="883"/>
      <c r="Q73" s="883"/>
      <c r="R73" s="884"/>
    </row>
    <row r="74" spans="1:25" s="22" customFormat="1" ht="30.75" customHeight="1" thickBot="1" x14ac:dyDescent="0.35">
      <c r="A74" s="58" t="s">
        <v>462</v>
      </c>
      <c r="B74" s="59"/>
      <c r="C74" s="59"/>
      <c r="D74" s="60"/>
      <c r="E74" s="59"/>
      <c r="F74" s="59"/>
      <c r="G74" s="61"/>
      <c r="H74" s="62"/>
      <c r="I74" s="63"/>
      <c r="J74" s="64"/>
      <c r="K74" s="65"/>
      <c r="L74" s="885"/>
      <c r="M74" s="886"/>
      <c r="N74" s="886"/>
      <c r="O74" s="886"/>
      <c r="P74" s="886"/>
      <c r="Q74" s="886"/>
      <c r="R74" s="887"/>
    </row>
    <row r="75" spans="1:25" s="11" customFormat="1" ht="30" customHeight="1" thickBot="1" x14ac:dyDescent="0.35">
      <c r="A75" s="66" t="s">
        <v>306</v>
      </c>
      <c r="B75" s="675" t="s">
        <v>23</v>
      </c>
      <c r="C75" s="67" t="s">
        <v>24</v>
      </c>
      <c r="D75" s="68" t="s">
        <v>160</v>
      </c>
      <c r="E75" s="69"/>
      <c r="F75" s="70"/>
      <c r="G75" s="71"/>
      <c r="H75" s="72">
        <v>150</v>
      </c>
      <c r="I75" s="73">
        <v>215</v>
      </c>
      <c r="J75" s="74">
        <v>15</v>
      </c>
      <c r="K75" s="75">
        <f>G75*H75</f>
        <v>0</v>
      </c>
      <c r="L75" s="885"/>
      <c r="M75" s="886"/>
      <c r="N75" s="886"/>
      <c r="O75" s="886"/>
      <c r="P75" s="886"/>
      <c r="Q75" s="886"/>
      <c r="R75" s="887"/>
    </row>
    <row r="76" spans="1:25" s="11" customFormat="1" ht="39.75" customHeight="1" thickBot="1" x14ac:dyDescent="0.35">
      <c r="A76" s="76" t="s">
        <v>392</v>
      </c>
      <c r="B76" s="77" t="s">
        <v>23</v>
      </c>
      <c r="C76" s="78" t="s">
        <v>24</v>
      </c>
      <c r="D76" s="79" t="s">
        <v>161</v>
      </c>
      <c r="E76" s="80"/>
      <c r="F76" s="81"/>
      <c r="G76" s="82"/>
      <c r="H76" s="83">
        <v>150</v>
      </c>
      <c r="I76" s="84">
        <v>215</v>
      </c>
      <c r="J76" s="85">
        <v>15</v>
      </c>
      <c r="K76" s="75">
        <f>G76*H76</f>
        <v>0</v>
      </c>
      <c r="L76" s="885"/>
      <c r="M76" s="886"/>
      <c r="N76" s="886"/>
      <c r="O76" s="886"/>
      <c r="P76" s="886"/>
      <c r="Q76" s="886"/>
      <c r="R76" s="887"/>
    </row>
    <row r="77" spans="1:25" s="11" customFormat="1" ht="30" customHeight="1" thickBot="1" x14ac:dyDescent="0.35">
      <c r="A77" s="86" t="s">
        <v>307</v>
      </c>
      <c r="B77" s="674" t="s">
        <v>23</v>
      </c>
      <c r="C77" s="87" t="s">
        <v>56</v>
      </c>
      <c r="D77" s="88" t="s">
        <v>207</v>
      </c>
      <c r="E77" s="89"/>
      <c r="F77" s="90"/>
      <c r="G77" s="91"/>
      <c r="H77" s="92">
        <v>84</v>
      </c>
      <c r="I77" s="93">
        <v>125</v>
      </c>
      <c r="J77" s="94">
        <v>20</v>
      </c>
      <c r="K77" s="75">
        <f>G77*H77</f>
        <v>0</v>
      </c>
      <c r="L77" s="885"/>
      <c r="M77" s="886"/>
      <c r="N77" s="886"/>
      <c r="O77" s="886"/>
      <c r="P77" s="886"/>
      <c r="Q77" s="886"/>
      <c r="R77" s="887"/>
    </row>
    <row r="78" spans="1:25" ht="30" customHeight="1" thickBot="1" x14ac:dyDescent="0.35">
      <c r="A78" s="95" t="s">
        <v>308</v>
      </c>
      <c r="B78" s="77" t="s">
        <v>23</v>
      </c>
      <c r="C78" s="78" t="s">
        <v>16</v>
      </c>
      <c r="D78" s="79" t="s">
        <v>208</v>
      </c>
      <c r="E78" s="80"/>
      <c r="F78" s="81"/>
      <c r="G78" s="82"/>
      <c r="H78" s="83">
        <v>480</v>
      </c>
      <c r="I78" s="84">
        <v>640</v>
      </c>
      <c r="J78" s="85">
        <v>20</v>
      </c>
      <c r="K78" s="75">
        <f t="shared" ref="K78:K79" si="13">G78*H78</f>
        <v>0</v>
      </c>
      <c r="L78" s="885"/>
      <c r="M78" s="886"/>
      <c r="N78" s="886"/>
      <c r="O78" s="886"/>
      <c r="P78" s="886"/>
      <c r="Q78" s="886"/>
      <c r="R78" s="887"/>
    </row>
    <row r="79" spans="1:25" ht="30" customHeight="1" thickBot="1" x14ac:dyDescent="0.35">
      <c r="A79" s="96" t="s">
        <v>309</v>
      </c>
      <c r="B79" s="97" t="s">
        <v>23</v>
      </c>
      <c r="C79" s="98" t="s">
        <v>16</v>
      </c>
      <c r="D79" s="99" t="s">
        <v>209</v>
      </c>
      <c r="E79" s="100"/>
      <c r="F79" s="101"/>
      <c r="G79" s="102"/>
      <c r="H79" s="103">
        <v>480</v>
      </c>
      <c r="I79" s="104">
        <v>640</v>
      </c>
      <c r="J79" s="105">
        <v>20</v>
      </c>
      <c r="K79" s="75">
        <f t="shared" si="13"/>
        <v>0</v>
      </c>
      <c r="L79" s="885"/>
      <c r="M79" s="886"/>
      <c r="N79" s="886"/>
      <c r="O79" s="886"/>
      <c r="P79" s="886"/>
      <c r="Q79" s="886"/>
      <c r="R79" s="887"/>
    </row>
    <row r="80" spans="1:25" ht="30" customHeight="1" thickBot="1" x14ac:dyDescent="0.35">
      <c r="A80" s="106" t="s">
        <v>265</v>
      </c>
      <c r="B80" s="107"/>
      <c r="C80" s="107"/>
      <c r="D80" s="108"/>
      <c r="E80" s="107"/>
      <c r="F80" s="107"/>
      <c r="G80" s="109"/>
      <c r="H80" s="110"/>
      <c r="I80" s="111"/>
      <c r="J80" s="112"/>
      <c r="K80" s="113"/>
      <c r="L80" s="885"/>
      <c r="M80" s="886"/>
      <c r="N80" s="886"/>
      <c r="O80" s="886"/>
      <c r="P80" s="886"/>
      <c r="Q80" s="886"/>
      <c r="R80" s="887"/>
    </row>
    <row r="81" spans="1:18" ht="30" customHeight="1" thickBot="1" x14ac:dyDescent="0.35">
      <c r="A81" s="114" t="s">
        <v>171</v>
      </c>
      <c r="B81" s="115" t="s">
        <v>14</v>
      </c>
      <c r="C81" s="116" t="s">
        <v>56</v>
      </c>
      <c r="D81" s="117" t="s">
        <v>141</v>
      </c>
      <c r="E81" s="118"/>
      <c r="F81" s="119"/>
      <c r="G81" s="120"/>
      <c r="H81" s="121">
        <v>99</v>
      </c>
      <c r="I81" s="122">
        <v>140</v>
      </c>
      <c r="J81" s="123">
        <v>20</v>
      </c>
      <c r="K81" s="124">
        <f t="shared" ref="K81:K98" si="14">G81*H81</f>
        <v>0</v>
      </c>
      <c r="L81" s="885"/>
      <c r="M81" s="886"/>
      <c r="N81" s="886"/>
      <c r="O81" s="886"/>
      <c r="P81" s="886"/>
      <c r="Q81" s="886"/>
      <c r="R81" s="887"/>
    </row>
    <row r="82" spans="1:18" ht="30" customHeight="1" thickBot="1" x14ac:dyDescent="0.35">
      <c r="A82" s="125" t="s">
        <v>146</v>
      </c>
      <c r="B82" s="77" t="s">
        <v>14</v>
      </c>
      <c r="C82" s="126" t="s">
        <v>56</v>
      </c>
      <c r="D82" s="127" t="s">
        <v>143</v>
      </c>
      <c r="E82" s="81"/>
      <c r="F82" s="128"/>
      <c r="G82" s="129"/>
      <c r="H82" s="83">
        <v>99</v>
      </c>
      <c r="I82" s="130">
        <v>140</v>
      </c>
      <c r="J82" s="131">
        <v>20</v>
      </c>
      <c r="K82" s="75">
        <f t="shared" si="14"/>
        <v>0</v>
      </c>
      <c r="L82" s="885"/>
      <c r="M82" s="886"/>
      <c r="N82" s="886"/>
      <c r="O82" s="886"/>
      <c r="P82" s="886"/>
      <c r="Q82" s="886"/>
      <c r="R82" s="887"/>
    </row>
    <row r="83" spans="1:18" ht="30" customHeight="1" thickBot="1" x14ac:dyDescent="0.35">
      <c r="A83" s="132" t="s">
        <v>147</v>
      </c>
      <c r="B83" s="77" t="s">
        <v>14</v>
      </c>
      <c r="C83" s="126" t="s">
        <v>56</v>
      </c>
      <c r="D83" s="127" t="s">
        <v>142</v>
      </c>
      <c r="E83" s="81"/>
      <c r="F83" s="128"/>
      <c r="G83" s="129"/>
      <c r="H83" s="83">
        <v>99</v>
      </c>
      <c r="I83" s="130">
        <v>140</v>
      </c>
      <c r="J83" s="131">
        <v>20</v>
      </c>
      <c r="K83" s="75">
        <f t="shared" si="14"/>
        <v>0</v>
      </c>
      <c r="L83" s="885"/>
      <c r="M83" s="886"/>
      <c r="N83" s="886"/>
      <c r="O83" s="886"/>
      <c r="P83" s="886"/>
      <c r="Q83" s="886"/>
      <c r="R83" s="887"/>
    </row>
    <row r="84" spans="1:18" ht="30" customHeight="1" thickBot="1" x14ac:dyDescent="0.35">
      <c r="A84" s="133" t="s">
        <v>170</v>
      </c>
      <c r="B84" s="134" t="s">
        <v>14</v>
      </c>
      <c r="C84" s="135" t="s">
        <v>56</v>
      </c>
      <c r="D84" s="136" t="s">
        <v>169</v>
      </c>
      <c r="E84" s="137"/>
      <c r="F84" s="138"/>
      <c r="G84" s="139"/>
      <c r="H84" s="83">
        <v>99</v>
      </c>
      <c r="I84" s="130">
        <v>140</v>
      </c>
      <c r="J84" s="131">
        <v>20</v>
      </c>
      <c r="K84" s="75">
        <f t="shared" si="14"/>
        <v>0</v>
      </c>
      <c r="L84" s="885"/>
      <c r="M84" s="886"/>
      <c r="N84" s="886"/>
      <c r="O84" s="886"/>
      <c r="P84" s="886"/>
      <c r="Q84" s="886"/>
      <c r="R84" s="887"/>
    </row>
    <row r="85" spans="1:18" ht="30" customHeight="1" thickBot="1" x14ac:dyDescent="0.35">
      <c r="A85" s="140" t="s">
        <v>183</v>
      </c>
      <c r="B85" s="141" t="s">
        <v>14</v>
      </c>
      <c r="C85" s="142" t="s">
        <v>56</v>
      </c>
      <c r="D85" s="143" t="s">
        <v>184</v>
      </c>
      <c r="E85" s="144"/>
      <c r="F85" s="145"/>
      <c r="G85" s="146"/>
      <c r="H85" s="83">
        <v>99</v>
      </c>
      <c r="I85" s="147">
        <v>140</v>
      </c>
      <c r="J85" s="148">
        <v>20</v>
      </c>
      <c r="K85" s="75">
        <f>G85*H85</f>
        <v>0</v>
      </c>
      <c r="L85" s="885"/>
      <c r="M85" s="886"/>
      <c r="N85" s="886"/>
      <c r="O85" s="886"/>
      <c r="P85" s="886"/>
      <c r="Q85" s="886"/>
      <c r="R85" s="887"/>
    </row>
    <row r="86" spans="1:18" ht="30" customHeight="1" thickBot="1" x14ac:dyDescent="0.35">
      <c r="A86" s="149" t="s">
        <v>200</v>
      </c>
      <c r="B86" s="134" t="s">
        <v>14</v>
      </c>
      <c r="C86" s="142" t="s">
        <v>56</v>
      </c>
      <c r="D86" s="143" t="s">
        <v>201</v>
      </c>
      <c r="E86" s="150"/>
      <c r="F86" s="151"/>
      <c r="G86" s="139"/>
      <c r="H86" s="83">
        <v>99</v>
      </c>
      <c r="I86" s="152">
        <v>140</v>
      </c>
      <c r="J86" s="148">
        <v>20</v>
      </c>
      <c r="K86" s="75">
        <f>G86*H86</f>
        <v>0</v>
      </c>
      <c r="L86" s="885"/>
      <c r="M86" s="886"/>
      <c r="N86" s="886"/>
      <c r="O86" s="886"/>
      <c r="P86" s="886"/>
      <c r="Q86" s="886"/>
      <c r="R86" s="887"/>
    </row>
    <row r="87" spans="1:18" ht="30" customHeight="1" thickBot="1" x14ac:dyDescent="0.35">
      <c r="A87" s="132" t="s">
        <v>266</v>
      </c>
      <c r="B87" s="675" t="s">
        <v>14</v>
      </c>
      <c r="C87" s="153" t="s">
        <v>15</v>
      </c>
      <c r="D87" s="154" t="s">
        <v>144</v>
      </c>
      <c r="E87" s="118"/>
      <c r="F87" s="119"/>
      <c r="G87" s="155"/>
      <c r="H87" s="83">
        <v>282</v>
      </c>
      <c r="I87" s="122">
        <v>360</v>
      </c>
      <c r="J87" s="131">
        <v>14</v>
      </c>
      <c r="K87" s="75">
        <f t="shared" si="14"/>
        <v>0</v>
      </c>
      <c r="L87" s="885"/>
      <c r="M87" s="886"/>
      <c r="N87" s="886"/>
      <c r="O87" s="886"/>
      <c r="P87" s="886"/>
      <c r="Q87" s="886"/>
      <c r="R87" s="887"/>
    </row>
    <row r="88" spans="1:18" ht="30" customHeight="1" thickBot="1" x14ac:dyDescent="0.35">
      <c r="A88" s="156" t="s">
        <v>267</v>
      </c>
      <c r="B88" s="77" t="s">
        <v>14</v>
      </c>
      <c r="C88" s="157" t="s">
        <v>15</v>
      </c>
      <c r="D88" s="154" t="s">
        <v>145</v>
      </c>
      <c r="E88" s="81"/>
      <c r="F88" s="128"/>
      <c r="G88" s="129"/>
      <c r="H88" s="158">
        <v>282</v>
      </c>
      <c r="I88" s="130">
        <v>360</v>
      </c>
      <c r="J88" s="148">
        <v>14</v>
      </c>
      <c r="K88" s="75">
        <f t="shared" si="14"/>
        <v>0</v>
      </c>
      <c r="L88" s="885"/>
      <c r="M88" s="886"/>
      <c r="N88" s="886"/>
      <c r="O88" s="886"/>
      <c r="P88" s="886"/>
      <c r="Q88" s="886"/>
      <c r="R88" s="887"/>
    </row>
    <row r="89" spans="1:18" s="11" customFormat="1" ht="45" customHeight="1" thickBot="1" x14ac:dyDescent="0.35">
      <c r="A89" s="132" t="s">
        <v>358</v>
      </c>
      <c r="B89" s="77" t="s">
        <v>14</v>
      </c>
      <c r="C89" s="153" t="s">
        <v>15</v>
      </c>
      <c r="D89" s="69" t="s">
        <v>303</v>
      </c>
      <c r="E89" s="118"/>
      <c r="F89" s="119"/>
      <c r="G89" s="155"/>
      <c r="H89" s="83">
        <v>282</v>
      </c>
      <c r="I89" s="122"/>
      <c r="J89" s="131">
        <v>14</v>
      </c>
      <c r="K89" s="75">
        <f t="shared" si="14"/>
        <v>0</v>
      </c>
      <c r="L89" s="885"/>
      <c r="M89" s="886"/>
      <c r="N89" s="886"/>
      <c r="O89" s="886"/>
      <c r="P89" s="886"/>
      <c r="Q89" s="886"/>
      <c r="R89" s="887"/>
    </row>
    <row r="90" spans="1:18" ht="30" customHeight="1" thickBot="1" x14ac:dyDescent="0.35">
      <c r="A90" s="156" t="s">
        <v>262</v>
      </c>
      <c r="B90" s="674" t="s">
        <v>14</v>
      </c>
      <c r="C90" s="157" t="s">
        <v>15</v>
      </c>
      <c r="D90" s="89" t="s">
        <v>178</v>
      </c>
      <c r="E90" s="90"/>
      <c r="F90" s="159"/>
      <c r="G90" s="160"/>
      <c r="H90" s="83">
        <v>282</v>
      </c>
      <c r="I90" s="147">
        <v>360</v>
      </c>
      <c r="J90" s="148">
        <v>14</v>
      </c>
      <c r="K90" s="75">
        <f t="shared" si="14"/>
        <v>0</v>
      </c>
      <c r="L90" s="885"/>
      <c r="M90" s="886"/>
      <c r="N90" s="886"/>
      <c r="O90" s="886"/>
      <c r="P90" s="886"/>
      <c r="Q90" s="886"/>
      <c r="R90" s="887"/>
    </row>
    <row r="91" spans="1:18" ht="30" customHeight="1" thickBot="1" x14ac:dyDescent="0.35">
      <c r="A91" s="161" t="s">
        <v>263</v>
      </c>
      <c r="B91" s="674" t="s">
        <v>14</v>
      </c>
      <c r="C91" s="157" t="s">
        <v>15</v>
      </c>
      <c r="D91" s="89" t="s">
        <v>181</v>
      </c>
      <c r="E91" s="90"/>
      <c r="F91" s="159"/>
      <c r="G91" s="160"/>
      <c r="H91" s="83">
        <v>282</v>
      </c>
      <c r="I91" s="147">
        <v>360</v>
      </c>
      <c r="J91" s="148">
        <v>14</v>
      </c>
      <c r="K91" s="75">
        <f>G91*H91</f>
        <v>0</v>
      </c>
      <c r="L91" s="885"/>
      <c r="M91" s="886"/>
      <c r="N91" s="886"/>
      <c r="O91" s="886"/>
      <c r="P91" s="886"/>
      <c r="Q91" s="886"/>
      <c r="R91" s="887"/>
    </row>
    <row r="92" spans="1:18" ht="51.75" customHeight="1" thickBot="1" x14ac:dyDescent="0.35">
      <c r="A92" s="162" t="s">
        <v>268</v>
      </c>
      <c r="B92" s="674" t="s">
        <v>14</v>
      </c>
      <c r="C92" s="157" t="s">
        <v>156</v>
      </c>
      <c r="D92" s="89" t="s">
        <v>182</v>
      </c>
      <c r="E92" s="90"/>
      <c r="F92" s="159"/>
      <c r="G92" s="160"/>
      <c r="H92" s="83">
        <v>282</v>
      </c>
      <c r="I92" s="147">
        <v>360</v>
      </c>
      <c r="J92" s="148">
        <v>14</v>
      </c>
      <c r="K92" s="75">
        <f>G92*H92</f>
        <v>0</v>
      </c>
      <c r="L92" s="885"/>
      <c r="M92" s="886"/>
      <c r="N92" s="886"/>
      <c r="O92" s="886"/>
      <c r="P92" s="886"/>
      <c r="Q92" s="886"/>
      <c r="R92" s="887"/>
    </row>
    <row r="93" spans="1:18" s="11" customFormat="1" ht="36.75" customHeight="1" thickBot="1" x14ac:dyDescent="0.35">
      <c r="A93" s="161" t="s">
        <v>366</v>
      </c>
      <c r="B93" s="674" t="s">
        <v>14</v>
      </c>
      <c r="C93" s="157" t="s">
        <v>15</v>
      </c>
      <c r="D93" s="163" t="s">
        <v>367</v>
      </c>
      <c r="E93" s="164"/>
      <c r="F93" s="165"/>
      <c r="G93" s="160"/>
      <c r="H93" s="83">
        <v>260</v>
      </c>
      <c r="I93" s="166"/>
      <c r="J93" s="148">
        <v>12</v>
      </c>
      <c r="K93" s="75">
        <f>G93*H93</f>
        <v>0</v>
      </c>
      <c r="L93" s="885"/>
      <c r="M93" s="886"/>
      <c r="N93" s="886"/>
      <c r="O93" s="886"/>
      <c r="P93" s="886"/>
      <c r="Q93" s="886"/>
      <c r="R93" s="887"/>
    </row>
    <row r="94" spans="1:18" ht="30" customHeight="1" thickBot="1" x14ac:dyDescent="0.35">
      <c r="A94" s="133" t="s">
        <v>356</v>
      </c>
      <c r="B94" s="134" t="s">
        <v>14</v>
      </c>
      <c r="C94" s="135" t="s">
        <v>15</v>
      </c>
      <c r="D94" s="167" t="s">
        <v>17</v>
      </c>
      <c r="E94" s="137"/>
      <c r="F94" s="138"/>
      <c r="G94" s="139"/>
      <c r="H94" s="83">
        <v>260</v>
      </c>
      <c r="I94" s="130">
        <v>345</v>
      </c>
      <c r="J94" s="131">
        <v>12</v>
      </c>
      <c r="K94" s="75">
        <f t="shared" si="14"/>
        <v>0</v>
      </c>
      <c r="L94" s="885"/>
      <c r="M94" s="886"/>
      <c r="N94" s="886"/>
      <c r="O94" s="886"/>
      <c r="P94" s="886"/>
      <c r="Q94" s="886"/>
      <c r="R94" s="887"/>
    </row>
    <row r="95" spans="1:18" ht="30" customHeight="1" thickBot="1" x14ac:dyDescent="0.35">
      <c r="A95" s="168" t="s">
        <v>366</v>
      </c>
      <c r="B95" s="134" t="s">
        <v>14</v>
      </c>
      <c r="C95" s="169" t="s">
        <v>16</v>
      </c>
      <c r="D95" s="163" t="s">
        <v>20</v>
      </c>
      <c r="E95" s="170"/>
      <c r="F95" s="171"/>
      <c r="G95" s="172"/>
      <c r="H95" s="72">
        <v>506</v>
      </c>
      <c r="I95" s="122">
        <v>650</v>
      </c>
      <c r="J95" s="173">
        <v>10</v>
      </c>
      <c r="K95" s="75">
        <f t="shared" si="14"/>
        <v>0</v>
      </c>
      <c r="L95" s="885"/>
      <c r="M95" s="886"/>
      <c r="N95" s="886"/>
      <c r="O95" s="886"/>
      <c r="P95" s="886"/>
      <c r="Q95" s="886"/>
      <c r="R95" s="887"/>
    </row>
    <row r="96" spans="1:18" s="11" customFormat="1" ht="30" customHeight="1" thickBot="1" x14ac:dyDescent="0.35">
      <c r="A96" s="133" t="s">
        <v>393</v>
      </c>
      <c r="B96" s="141" t="s">
        <v>14</v>
      </c>
      <c r="C96" s="142" t="s">
        <v>16</v>
      </c>
      <c r="D96" s="143" t="s">
        <v>21</v>
      </c>
      <c r="E96" s="150"/>
      <c r="F96" s="151"/>
      <c r="G96" s="139"/>
      <c r="H96" s="83">
        <v>506</v>
      </c>
      <c r="I96" s="152">
        <v>650</v>
      </c>
      <c r="J96" s="131">
        <v>10</v>
      </c>
      <c r="K96" s="75">
        <f t="shared" si="14"/>
        <v>0</v>
      </c>
      <c r="L96" s="885"/>
      <c r="M96" s="886"/>
      <c r="N96" s="886"/>
      <c r="O96" s="886"/>
      <c r="P96" s="886"/>
      <c r="Q96" s="886"/>
      <c r="R96" s="887"/>
    </row>
    <row r="97" spans="1:18" ht="30" customHeight="1" thickBot="1" x14ac:dyDescent="0.35">
      <c r="A97" s="168" t="s">
        <v>356</v>
      </c>
      <c r="B97" s="134" t="s">
        <v>14</v>
      </c>
      <c r="C97" s="169" t="s">
        <v>16</v>
      </c>
      <c r="D97" s="174" t="s">
        <v>18</v>
      </c>
      <c r="E97" s="175"/>
      <c r="F97" s="176"/>
      <c r="G97" s="177"/>
      <c r="H97" s="72">
        <v>485</v>
      </c>
      <c r="I97" s="178">
        <v>650</v>
      </c>
      <c r="J97" s="173">
        <v>10</v>
      </c>
      <c r="K97" s="75">
        <f t="shared" si="14"/>
        <v>0</v>
      </c>
      <c r="L97" s="885"/>
      <c r="M97" s="886"/>
      <c r="N97" s="886"/>
      <c r="O97" s="886"/>
      <c r="P97" s="886"/>
      <c r="Q97" s="886"/>
      <c r="R97" s="887"/>
    </row>
    <row r="98" spans="1:18" s="11" customFormat="1" ht="30" customHeight="1" thickBot="1" x14ac:dyDescent="0.35">
      <c r="A98" s="149" t="s">
        <v>357</v>
      </c>
      <c r="B98" s="134" t="s">
        <v>14</v>
      </c>
      <c r="C98" s="179" t="s">
        <v>16</v>
      </c>
      <c r="D98" s="180" t="s">
        <v>19</v>
      </c>
      <c r="E98" s="144"/>
      <c r="F98" s="145"/>
      <c r="G98" s="139"/>
      <c r="H98" s="92">
        <v>485</v>
      </c>
      <c r="I98" s="147">
        <v>650</v>
      </c>
      <c r="J98" s="181">
        <v>10</v>
      </c>
      <c r="K98" s="75">
        <f t="shared" si="14"/>
        <v>0</v>
      </c>
      <c r="L98" s="885"/>
      <c r="M98" s="886"/>
      <c r="N98" s="886"/>
      <c r="O98" s="886"/>
      <c r="P98" s="886"/>
      <c r="Q98" s="886"/>
      <c r="R98" s="887"/>
    </row>
    <row r="99" spans="1:18" s="11" customFormat="1" ht="30" customHeight="1" thickBot="1" x14ac:dyDescent="0.35">
      <c r="A99" s="182" t="s">
        <v>359</v>
      </c>
      <c r="B99" s="183" t="s">
        <v>14</v>
      </c>
      <c r="C99" s="184" t="s">
        <v>326</v>
      </c>
      <c r="D99" s="185" t="s">
        <v>22</v>
      </c>
      <c r="E99" s="186"/>
      <c r="F99" s="187"/>
      <c r="G99" s="188"/>
      <c r="H99" s="103">
        <v>79</v>
      </c>
      <c r="I99" s="189">
        <v>140</v>
      </c>
      <c r="J99" s="190">
        <v>18</v>
      </c>
      <c r="K99" s="75">
        <f>G99*H99</f>
        <v>0</v>
      </c>
      <c r="L99" s="885"/>
      <c r="M99" s="886"/>
      <c r="N99" s="886"/>
      <c r="O99" s="886"/>
      <c r="P99" s="886"/>
      <c r="Q99" s="886"/>
      <c r="R99" s="887"/>
    </row>
    <row r="100" spans="1:18" s="11" customFormat="1" ht="30" customHeight="1" thickBot="1" x14ac:dyDescent="0.35">
      <c r="A100" s="191" t="s">
        <v>264</v>
      </c>
      <c r="B100" s="192"/>
      <c r="C100" s="192"/>
      <c r="D100" s="193"/>
      <c r="E100" s="194"/>
      <c r="F100" s="194"/>
      <c r="G100" s="194"/>
      <c r="H100" s="195"/>
      <c r="I100" s="196"/>
      <c r="J100" s="197"/>
      <c r="K100" s="197"/>
      <c r="L100" s="885"/>
      <c r="M100" s="886"/>
      <c r="N100" s="886"/>
      <c r="O100" s="886"/>
      <c r="P100" s="886"/>
      <c r="Q100" s="886"/>
      <c r="R100" s="887"/>
    </row>
    <row r="101" spans="1:18" s="11" customFormat="1" ht="37.5" customHeight="1" thickBot="1" x14ac:dyDescent="0.35">
      <c r="A101" s="198" t="s">
        <v>162</v>
      </c>
      <c r="B101" s="199" t="s">
        <v>14</v>
      </c>
      <c r="C101" s="200" t="s">
        <v>24</v>
      </c>
      <c r="D101" s="201" t="s">
        <v>25</v>
      </c>
      <c r="E101" s="202"/>
      <c r="F101" s="170"/>
      <c r="G101" s="203"/>
      <c r="H101" s="121">
        <v>127</v>
      </c>
      <c r="I101" s="204">
        <v>160</v>
      </c>
      <c r="J101" s="205">
        <v>18</v>
      </c>
      <c r="K101" s="206">
        <f>G101*H101</f>
        <v>0</v>
      </c>
      <c r="L101" s="885"/>
      <c r="M101" s="886"/>
      <c r="N101" s="886"/>
      <c r="O101" s="886"/>
      <c r="P101" s="886"/>
      <c r="Q101" s="886"/>
      <c r="R101" s="887"/>
    </row>
    <row r="102" spans="1:18" s="11" customFormat="1" ht="42" customHeight="1" thickBot="1" x14ac:dyDescent="0.35">
      <c r="A102" s="207" t="s">
        <v>163</v>
      </c>
      <c r="B102" s="208" t="s">
        <v>14</v>
      </c>
      <c r="C102" s="184" t="s">
        <v>24</v>
      </c>
      <c r="D102" s="209" t="s">
        <v>26</v>
      </c>
      <c r="E102" s="210"/>
      <c r="F102" s="150"/>
      <c r="G102" s="211"/>
      <c r="H102" s="212">
        <v>127</v>
      </c>
      <c r="I102" s="104">
        <v>160</v>
      </c>
      <c r="J102" s="213">
        <v>18</v>
      </c>
      <c r="K102" s="75">
        <f>G102*H102</f>
        <v>0</v>
      </c>
      <c r="L102" s="885"/>
      <c r="M102" s="886"/>
      <c r="N102" s="886"/>
      <c r="O102" s="886"/>
      <c r="P102" s="886"/>
      <c r="Q102" s="886"/>
      <c r="R102" s="887"/>
    </row>
    <row r="103" spans="1:18" ht="30" customHeight="1" thickBot="1" x14ac:dyDescent="0.45">
      <c r="A103" s="214" t="s">
        <v>27</v>
      </c>
      <c r="B103" s="215"/>
      <c r="C103" s="215"/>
      <c r="D103" s="216"/>
      <c r="E103" s="215"/>
      <c r="F103" s="215"/>
      <c r="G103" s="217"/>
      <c r="H103" s="218"/>
      <c r="I103" s="196"/>
      <c r="J103" s="219"/>
      <c r="K103" s="220"/>
      <c r="L103" s="885"/>
      <c r="M103" s="886"/>
      <c r="N103" s="886"/>
      <c r="O103" s="886"/>
      <c r="P103" s="886"/>
      <c r="Q103" s="886"/>
      <c r="R103" s="887"/>
    </row>
    <row r="104" spans="1:18" s="11" customFormat="1" ht="30" customHeight="1" thickBot="1" x14ac:dyDescent="0.35">
      <c r="A104" s="221" t="s">
        <v>451</v>
      </c>
      <c r="B104" s="77" t="s">
        <v>28</v>
      </c>
      <c r="C104" s="153" t="s">
        <v>29</v>
      </c>
      <c r="D104" s="222" t="s">
        <v>447</v>
      </c>
      <c r="E104" s="77"/>
      <c r="F104" s="80"/>
      <c r="G104" s="223"/>
      <c r="H104" s="121">
        <v>150</v>
      </c>
      <c r="I104" s="84">
        <v>190</v>
      </c>
      <c r="J104" s="224">
        <v>15</v>
      </c>
      <c r="K104" s="225">
        <f t="shared" ref="K104" si="15">G104*H104</f>
        <v>0</v>
      </c>
      <c r="L104" s="885"/>
      <c r="M104" s="886"/>
      <c r="N104" s="886"/>
      <c r="O104" s="886"/>
      <c r="P104" s="886"/>
      <c r="Q104" s="886"/>
      <c r="R104" s="887"/>
    </row>
    <row r="105" spans="1:18" s="11" customFormat="1" ht="30" customHeight="1" thickBot="1" x14ac:dyDescent="0.35">
      <c r="A105" s="226" t="s">
        <v>361</v>
      </c>
      <c r="B105" s="77" t="s">
        <v>28</v>
      </c>
      <c r="C105" s="153" t="s">
        <v>29</v>
      </c>
      <c r="D105" s="227" t="s">
        <v>30</v>
      </c>
      <c r="E105" s="77"/>
      <c r="F105" s="80"/>
      <c r="G105" s="223"/>
      <c r="H105" s="83">
        <v>150</v>
      </c>
      <c r="I105" s="84">
        <v>190</v>
      </c>
      <c r="J105" s="85">
        <v>15</v>
      </c>
      <c r="K105" s="225">
        <f t="shared" ref="K105" si="16">G105*H105</f>
        <v>0</v>
      </c>
      <c r="L105" s="885"/>
      <c r="M105" s="886"/>
      <c r="N105" s="886"/>
      <c r="O105" s="886"/>
      <c r="P105" s="886"/>
      <c r="Q105" s="886"/>
      <c r="R105" s="887"/>
    </row>
    <row r="106" spans="1:18" ht="30" customHeight="1" thickBot="1" x14ac:dyDescent="0.35">
      <c r="A106" s="221" t="s">
        <v>446</v>
      </c>
      <c r="B106" s="77" t="s">
        <v>28</v>
      </c>
      <c r="C106" s="153" t="s">
        <v>29</v>
      </c>
      <c r="D106" s="222" t="s">
        <v>447</v>
      </c>
      <c r="E106" s="77"/>
      <c r="F106" s="80"/>
      <c r="G106" s="223"/>
      <c r="H106" s="83">
        <v>150</v>
      </c>
      <c r="I106" s="84">
        <v>190</v>
      </c>
      <c r="J106" s="85">
        <v>15</v>
      </c>
      <c r="K106" s="225">
        <f t="shared" ref="K106:K110" si="17">G106*H106</f>
        <v>0</v>
      </c>
      <c r="L106" s="885"/>
      <c r="M106" s="886"/>
      <c r="N106" s="886"/>
      <c r="O106" s="886"/>
      <c r="P106" s="886"/>
      <c r="Q106" s="886"/>
      <c r="R106" s="887"/>
    </row>
    <row r="107" spans="1:18" ht="30" customHeight="1" thickBot="1" x14ac:dyDescent="0.35">
      <c r="A107" s="228" t="s">
        <v>362</v>
      </c>
      <c r="B107" s="675" t="s">
        <v>28</v>
      </c>
      <c r="C107" s="229" t="s">
        <v>29</v>
      </c>
      <c r="D107" s="230" t="s">
        <v>291</v>
      </c>
      <c r="E107" s="675"/>
      <c r="F107" s="231"/>
      <c r="G107" s="232"/>
      <c r="H107" s="83">
        <v>175</v>
      </c>
      <c r="I107" s="73">
        <v>190</v>
      </c>
      <c r="J107" s="74">
        <v>15</v>
      </c>
      <c r="K107" s="225">
        <f>G107*H107</f>
        <v>0</v>
      </c>
      <c r="L107" s="885"/>
      <c r="M107" s="886"/>
      <c r="N107" s="886"/>
      <c r="O107" s="886"/>
      <c r="P107" s="886"/>
      <c r="Q107" s="886"/>
      <c r="R107" s="887"/>
    </row>
    <row r="108" spans="1:18" s="11" customFormat="1" ht="30" customHeight="1" thickBot="1" x14ac:dyDescent="0.35">
      <c r="A108" s="233" t="s">
        <v>363</v>
      </c>
      <c r="B108" s="77" t="s">
        <v>28</v>
      </c>
      <c r="C108" s="126" t="s">
        <v>29</v>
      </c>
      <c r="D108" s="234" t="s">
        <v>188</v>
      </c>
      <c r="E108" s="77"/>
      <c r="F108" s="235"/>
      <c r="G108" s="232"/>
      <c r="H108" s="83">
        <v>150</v>
      </c>
      <c r="I108" s="84">
        <v>190</v>
      </c>
      <c r="J108" s="85">
        <v>15</v>
      </c>
      <c r="K108" s="225">
        <f t="shared" si="17"/>
        <v>0</v>
      </c>
      <c r="L108" s="885"/>
      <c r="M108" s="886"/>
      <c r="N108" s="886"/>
      <c r="O108" s="886"/>
      <c r="P108" s="886"/>
      <c r="Q108" s="886"/>
      <c r="R108" s="887"/>
    </row>
    <row r="109" spans="1:18" ht="30" customHeight="1" thickBot="1" x14ac:dyDescent="0.35">
      <c r="A109" s="226" t="s">
        <v>364</v>
      </c>
      <c r="B109" s="77" t="s">
        <v>28</v>
      </c>
      <c r="C109" s="126" t="s">
        <v>29</v>
      </c>
      <c r="D109" s="236" t="s">
        <v>31</v>
      </c>
      <c r="E109" s="77"/>
      <c r="F109" s="235"/>
      <c r="G109" s="232"/>
      <c r="H109" s="83">
        <v>150</v>
      </c>
      <c r="I109" s="84">
        <v>190</v>
      </c>
      <c r="J109" s="85">
        <v>15</v>
      </c>
      <c r="K109" s="225">
        <f t="shared" si="17"/>
        <v>0</v>
      </c>
      <c r="L109" s="885"/>
      <c r="M109" s="886"/>
      <c r="N109" s="886"/>
      <c r="O109" s="886"/>
      <c r="P109" s="886"/>
      <c r="Q109" s="886"/>
      <c r="R109" s="887"/>
    </row>
    <row r="110" spans="1:18" s="11" customFormat="1" ht="30" customHeight="1" thickBot="1" x14ac:dyDescent="0.35">
      <c r="A110" s="237" t="s">
        <v>365</v>
      </c>
      <c r="B110" s="77" t="s">
        <v>28</v>
      </c>
      <c r="C110" s="153" t="s">
        <v>29</v>
      </c>
      <c r="D110" s="159" t="s">
        <v>32</v>
      </c>
      <c r="E110" s="674"/>
      <c r="F110" s="238"/>
      <c r="G110" s="239"/>
      <c r="H110" s="92">
        <v>162</v>
      </c>
      <c r="I110" s="93">
        <v>200</v>
      </c>
      <c r="J110" s="85">
        <v>15</v>
      </c>
      <c r="K110" s="75">
        <f t="shared" si="17"/>
        <v>0</v>
      </c>
      <c r="L110" s="885"/>
      <c r="M110" s="886"/>
      <c r="N110" s="886"/>
      <c r="O110" s="886"/>
      <c r="P110" s="886"/>
      <c r="Q110" s="886"/>
      <c r="R110" s="887"/>
    </row>
    <row r="111" spans="1:18" ht="42" customHeight="1" thickBot="1" x14ac:dyDescent="0.35">
      <c r="A111" s="240" t="s">
        <v>396</v>
      </c>
      <c r="B111" s="241" t="s">
        <v>28</v>
      </c>
      <c r="C111" s="242" t="s">
        <v>330</v>
      </c>
      <c r="D111" s="154" t="s">
        <v>189</v>
      </c>
      <c r="E111" s="118"/>
      <c r="F111" s="119"/>
      <c r="G111" s="243"/>
      <c r="H111" s="83">
        <v>690</v>
      </c>
      <c r="I111" s="244">
        <v>880</v>
      </c>
      <c r="J111" s="245">
        <v>8</v>
      </c>
      <c r="K111" s="75">
        <f>G111*H111</f>
        <v>0</v>
      </c>
      <c r="L111" s="885"/>
      <c r="M111" s="886"/>
      <c r="N111" s="886"/>
      <c r="O111" s="886"/>
      <c r="P111" s="886"/>
      <c r="Q111" s="886"/>
      <c r="R111" s="887"/>
    </row>
    <row r="112" spans="1:18" ht="40.5" customHeight="1" thickBot="1" x14ac:dyDescent="0.35">
      <c r="A112" s="246" t="s">
        <v>397</v>
      </c>
      <c r="B112" s="247" t="s">
        <v>28</v>
      </c>
      <c r="C112" s="248" t="s">
        <v>330</v>
      </c>
      <c r="D112" s="154" t="s">
        <v>190</v>
      </c>
      <c r="E112" s="81"/>
      <c r="F112" s="128"/>
      <c r="G112" s="243"/>
      <c r="H112" s="249">
        <v>690</v>
      </c>
      <c r="I112" s="250">
        <v>880</v>
      </c>
      <c r="J112" s="251">
        <v>8</v>
      </c>
      <c r="K112" s="75">
        <f t="shared" ref="K112:K116" si="18">G112*H112</f>
        <v>0</v>
      </c>
      <c r="L112" s="885"/>
      <c r="M112" s="886"/>
      <c r="N112" s="886"/>
      <c r="O112" s="886"/>
      <c r="P112" s="886"/>
      <c r="Q112" s="886"/>
      <c r="R112" s="887"/>
    </row>
    <row r="113" spans="1:18" s="11" customFormat="1" ht="42.75" customHeight="1" thickBot="1" x14ac:dyDescent="0.35">
      <c r="A113" s="76" t="s">
        <v>401</v>
      </c>
      <c r="B113" s="247" t="s">
        <v>28</v>
      </c>
      <c r="C113" s="248" t="s">
        <v>330</v>
      </c>
      <c r="D113" s="154" t="s">
        <v>192</v>
      </c>
      <c r="E113" s="81"/>
      <c r="F113" s="128"/>
      <c r="G113" s="243"/>
      <c r="H113" s="249">
        <v>690</v>
      </c>
      <c r="I113" s="250">
        <v>880</v>
      </c>
      <c r="J113" s="251">
        <v>8</v>
      </c>
      <c r="K113" s="75">
        <f t="shared" si="18"/>
        <v>0</v>
      </c>
      <c r="L113" s="885"/>
      <c r="M113" s="886"/>
      <c r="N113" s="886"/>
      <c r="O113" s="886"/>
      <c r="P113" s="886"/>
      <c r="Q113" s="886"/>
      <c r="R113" s="887"/>
    </row>
    <row r="114" spans="1:18" ht="42" customHeight="1" thickBot="1" x14ac:dyDescent="0.35">
      <c r="A114" s="246" t="s">
        <v>398</v>
      </c>
      <c r="B114" s="247" t="s">
        <v>28</v>
      </c>
      <c r="C114" s="248" t="s">
        <v>330</v>
      </c>
      <c r="D114" s="154" t="s">
        <v>193</v>
      </c>
      <c r="E114" s="81"/>
      <c r="F114" s="128"/>
      <c r="G114" s="243"/>
      <c r="H114" s="249">
        <v>690</v>
      </c>
      <c r="I114" s="250">
        <v>880</v>
      </c>
      <c r="J114" s="251">
        <v>8</v>
      </c>
      <c r="K114" s="75">
        <f t="shared" si="18"/>
        <v>0</v>
      </c>
      <c r="L114" s="885"/>
      <c r="M114" s="886"/>
      <c r="N114" s="886"/>
      <c r="O114" s="886"/>
      <c r="P114" s="886"/>
      <c r="Q114" s="886"/>
      <c r="R114" s="887"/>
    </row>
    <row r="115" spans="1:18" s="11" customFormat="1" ht="38.25" customHeight="1" thickBot="1" x14ac:dyDescent="0.35">
      <c r="A115" s="76" t="s">
        <v>399</v>
      </c>
      <c r="B115" s="247" t="s">
        <v>28</v>
      </c>
      <c r="C115" s="248" t="s">
        <v>330</v>
      </c>
      <c r="D115" s="154" t="s">
        <v>194</v>
      </c>
      <c r="E115" s="81"/>
      <c r="F115" s="128"/>
      <c r="G115" s="243"/>
      <c r="H115" s="249">
        <v>690</v>
      </c>
      <c r="I115" s="250">
        <v>880</v>
      </c>
      <c r="J115" s="251">
        <v>8</v>
      </c>
      <c r="K115" s="75">
        <f t="shared" si="18"/>
        <v>0</v>
      </c>
      <c r="L115" s="885"/>
      <c r="M115" s="886"/>
      <c r="N115" s="886"/>
      <c r="O115" s="886"/>
      <c r="P115" s="886"/>
      <c r="Q115" s="886"/>
      <c r="R115" s="887"/>
    </row>
    <row r="116" spans="1:18" s="11" customFormat="1" ht="48.75" customHeight="1" thickBot="1" x14ac:dyDescent="0.35">
      <c r="A116" s="252" t="s">
        <v>400</v>
      </c>
      <c r="B116" s="253" t="s">
        <v>28</v>
      </c>
      <c r="C116" s="254" t="s">
        <v>330</v>
      </c>
      <c r="D116" s="255" t="s">
        <v>191</v>
      </c>
      <c r="E116" s="101"/>
      <c r="F116" s="256"/>
      <c r="G116" s="257"/>
      <c r="H116" s="258">
        <v>575</v>
      </c>
      <c r="I116" s="259">
        <v>650</v>
      </c>
      <c r="J116" s="260">
        <v>8</v>
      </c>
      <c r="K116" s="75">
        <f t="shared" si="18"/>
        <v>0</v>
      </c>
      <c r="L116" s="885"/>
      <c r="M116" s="886"/>
      <c r="N116" s="886"/>
      <c r="O116" s="886"/>
      <c r="P116" s="886"/>
      <c r="Q116" s="886"/>
      <c r="R116" s="887"/>
    </row>
    <row r="117" spans="1:18" s="11" customFormat="1" ht="30" customHeight="1" thickBot="1" x14ac:dyDescent="0.35">
      <c r="A117" s="261" t="s">
        <v>463</v>
      </c>
      <c r="B117" s="262"/>
      <c r="C117" s="262"/>
      <c r="D117" s="666"/>
      <c r="E117" s="263"/>
      <c r="F117" s="263"/>
      <c r="G117" s="217"/>
      <c r="H117" s="264"/>
      <c r="I117" s="265"/>
      <c r="J117" s="220"/>
      <c r="K117" s="220"/>
      <c r="L117" s="885"/>
      <c r="M117" s="886"/>
      <c r="N117" s="886"/>
      <c r="O117" s="886"/>
      <c r="P117" s="886"/>
      <c r="Q117" s="886"/>
      <c r="R117" s="887"/>
    </row>
    <row r="118" spans="1:18" s="11" customFormat="1" ht="30" customHeight="1" thickBot="1" x14ac:dyDescent="0.35">
      <c r="A118" s="266" t="s">
        <v>370</v>
      </c>
      <c r="B118" s="199" t="s">
        <v>51</v>
      </c>
      <c r="C118" s="200" t="s">
        <v>93</v>
      </c>
      <c r="D118" s="199" t="s">
        <v>369</v>
      </c>
      <c r="E118" s="167"/>
      <c r="F118" s="137"/>
      <c r="G118" s="267"/>
      <c r="H118" s="268">
        <v>230</v>
      </c>
      <c r="I118" s="269"/>
      <c r="J118" s="270">
        <v>1</v>
      </c>
      <c r="K118" s="206">
        <f t="shared" ref="K118:K123" si="19">G118*H118</f>
        <v>0</v>
      </c>
      <c r="L118" s="885"/>
      <c r="M118" s="886"/>
      <c r="N118" s="886"/>
      <c r="O118" s="886"/>
      <c r="P118" s="886"/>
      <c r="Q118" s="886"/>
      <c r="R118" s="887"/>
    </row>
    <row r="119" spans="1:18" s="11" customFormat="1" ht="30" customHeight="1" thickBot="1" x14ac:dyDescent="0.35">
      <c r="A119" s="271" t="s">
        <v>167</v>
      </c>
      <c r="B119" s="272" t="s">
        <v>33</v>
      </c>
      <c r="C119" s="273" t="s">
        <v>34</v>
      </c>
      <c r="D119" s="272" t="s">
        <v>35</v>
      </c>
      <c r="E119" s="272"/>
      <c r="F119" s="272"/>
      <c r="G119" s="274"/>
      <c r="H119" s="72">
        <v>140</v>
      </c>
      <c r="I119" s="275">
        <v>190</v>
      </c>
      <c r="J119" s="276">
        <v>16</v>
      </c>
      <c r="K119" s="277">
        <f t="shared" si="19"/>
        <v>0</v>
      </c>
      <c r="L119" s="885"/>
      <c r="M119" s="886"/>
      <c r="N119" s="886"/>
      <c r="O119" s="886"/>
      <c r="P119" s="886"/>
      <c r="Q119" s="886"/>
      <c r="R119" s="887"/>
    </row>
    <row r="120" spans="1:18" s="11" customFormat="1" ht="30" customHeight="1" thickBot="1" x14ac:dyDescent="0.35">
      <c r="A120" s="278" t="s">
        <v>165</v>
      </c>
      <c r="B120" s="134" t="s">
        <v>33</v>
      </c>
      <c r="C120" s="169" t="s">
        <v>34</v>
      </c>
      <c r="D120" s="134" t="s">
        <v>36</v>
      </c>
      <c r="E120" s="134"/>
      <c r="F120" s="134"/>
      <c r="G120" s="279"/>
      <c r="H120" s="83">
        <v>140</v>
      </c>
      <c r="I120" s="280">
        <v>190</v>
      </c>
      <c r="J120" s="281">
        <v>16</v>
      </c>
      <c r="K120" s="277">
        <f t="shared" si="19"/>
        <v>0</v>
      </c>
      <c r="L120" s="885"/>
      <c r="M120" s="886"/>
      <c r="N120" s="886"/>
      <c r="O120" s="886"/>
      <c r="P120" s="886"/>
      <c r="Q120" s="886"/>
      <c r="R120" s="887"/>
    </row>
    <row r="121" spans="1:18" s="11" customFormat="1" ht="30" customHeight="1" thickBot="1" x14ac:dyDescent="0.35">
      <c r="A121" s="282" t="s">
        <v>168</v>
      </c>
      <c r="B121" s="134" t="s">
        <v>33</v>
      </c>
      <c r="C121" s="169" t="s">
        <v>34</v>
      </c>
      <c r="D121" s="134" t="s">
        <v>37</v>
      </c>
      <c r="E121" s="134"/>
      <c r="F121" s="134"/>
      <c r="G121" s="279"/>
      <c r="H121" s="83">
        <v>160</v>
      </c>
      <c r="I121" s="280">
        <v>220</v>
      </c>
      <c r="J121" s="281">
        <v>16</v>
      </c>
      <c r="K121" s="277">
        <f t="shared" si="19"/>
        <v>0</v>
      </c>
      <c r="L121" s="885"/>
      <c r="M121" s="886"/>
      <c r="N121" s="886"/>
      <c r="O121" s="886"/>
      <c r="P121" s="886"/>
      <c r="Q121" s="886"/>
      <c r="R121" s="887"/>
    </row>
    <row r="122" spans="1:18" s="11" customFormat="1" ht="30" customHeight="1" thickBot="1" x14ac:dyDescent="0.35">
      <c r="A122" s="278" t="s">
        <v>166</v>
      </c>
      <c r="B122" s="134" t="s">
        <v>33</v>
      </c>
      <c r="C122" s="169" t="s">
        <v>34</v>
      </c>
      <c r="D122" s="134" t="s">
        <v>38</v>
      </c>
      <c r="E122" s="134"/>
      <c r="F122" s="134"/>
      <c r="G122" s="279"/>
      <c r="H122" s="83">
        <v>160</v>
      </c>
      <c r="I122" s="280">
        <v>220</v>
      </c>
      <c r="J122" s="281">
        <v>16</v>
      </c>
      <c r="K122" s="277">
        <f t="shared" si="19"/>
        <v>0</v>
      </c>
      <c r="L122" s="885"/>
      <c r="M122" s="886"/>
      <c r="N122" s="886"/>
      <c r="O122" s="886"/>
      <c r="P122" s="886"/>
      <c r="Q122" s="886"/>
      <c r="R122" s="887"/>
    </row>
    <row r="123" spans="1:18" s="11" customFormat="1" ht="30" customHeight="1" thickBot="1" x14ac:dyDescent="0.35">
      <c r="A123" s="282" t="s">
        <v>305</v>
      </c>
      <c r="B123" s="141" t="s">
        <v>33</v>
      </c>
      <c r="C123" s="169" t="s">
        <v>34</v>
      </c>
      <c r="D123" s="141" t="s">
        <v>304</v>
      </c>
      <c r="E123" s="134"/>
      <c r="F123" s="134"/>
      <c r="G123" s="283"/>
      <c r="H123" s="92">
        <v>160</v>
      </c>
      <c r="I123" s="280"/>
      <c r="J123" s="284">
        <v>16</v>
      </c>
      <c r="K123" s="277">
        <f t="shared" si="19"/>
        <v>0</v>
      </c>
      <c r="L123" s="885"/>
      <c r="M123" s="886"/>
      <c r="N123" s="886"/>
      <c r="O123" s="886"/>
      <c r="P123" s="886"/>
      <c r="Q123" s="886"/>
      <c r="R123" s="887"/>
    </row>
    <row r="124" spans="1:18" s="11" customFormat="1" ht="47.25" customHeight="1" thickBot="1" x14ac:dyDescent="0.35">
      <c r="A124" s="285" t="s">
        <v>464</v>
      </c>
      <c r="B124" s="134" t="s">
        <v>33</v>
      </c>
      <c r="C124" s="286" t="s">
        <v>24</v>
      </c>
      <c r="D124" s="134" t="s">
        <v>239</v>
      </c>
      <c r="E124" s="202"/>
      <c r="F124" s="170"/>
      <c r="G124" s="287"/>
      <c r="H124" s="83">
        <v>200</v>
      </c>
      <c r="I124" s="204">
        <v>310</v>
      </c>
      <c r="J124" s="288">
        <v>14</v>
      </c>
      <c r="K124" s="75">
        <f t="shared" ref="K124:K126" si="20">G124*H124</f>
        <v>0</v>
      </c>
      <c r="L124" s="885"/>
      <c r="M124" s="886"/>
      <c r="N124" s="886"/>
      <c r="O124" s="886"/>
      <c r="P124" s="886"/>
      <c r="Q124" s="886"/>
      <c r="R124" s="887"/>
    </row>
    <row r="125" spans="1:18" s="11" customFormat="1" ht="30" customHeight="1" thickBot="1" x14ac:dyDescent="0.35">
      <c r="A125" s="282" t="s">
        <v>372</v>
      </c>
      <c r="B125" s="134" t="s">
        <v>33</v>
      </c>
      <c r="C125" s="286" t="s">
        <v>24</v>
      </c>
      <c r="D125" s="134" t="s">
        <v>373</v>
      </c>
      <c r="E125" s="202"/>
      <c r="F125" s="170"/>
      <c r="G125" s="287"/>
      <c r="H125" s="83">
        <v>200</v>
      </c>
      <c r="I125" s="204">
        <v>310</v>
      </c>
      <c r="J125" s="288">
        <v>14</v>
      </c>
      <c r="K125" s="75">
        <f t="shared" ref="K125" si="21">G125*H125</f>
        <v>0</v>
      </c>
      <c r="L125" s="885"/>
      <c r="M125" s="886"/>
      <c r="N125" s="886"/>
      <c r="O125" s="886"/>
      <c r="P125" s="886"/>
      <c r="Q125" s="886"/>
      <c r="R125" s="887"/>
    </row>
    <row r="126" spans="1:18" s="11" customFormat="1" ht="30" customHeight="1" thickBot="1" x14ac:dyDescent="0.35">
      <c r="A126" s="278" t="s">
        <v>315</v>
      </c>
      <c r="B126" s="134" t="s">
        <v>33</v>
      </c>
      <c r="C126" s="289" t="s">
        <v>327</v>
      </c>
      <c r="D126" s="668" t="s">
        <v>140</v>
      </c>
      <c r="E126" s="290"/>
      <c r="F126" s="291"/>
      <c r="G126" s="292"/>
      <c r="H126" s="158">
        <v>340</v>
      </c>
      <c r="I126" s="293"/>
      <c r="J126" s="294">
        <v>6</v>
      </c>
      <c r="K126" s="75">
        <f t="shared" si="20"/>
        <v>0</v>
      </c>
      <c r="L126" s="885"/>
      <c r="M126" s="886"/>
      <c r="N126" s="886"/>
      <c r="O126" s="886"/>
      <c r="P126" s="886"/>
      <c r="Q126" s="886"/>
      <c r="R126" s="887"/>
    </row>
    <row r="127" spans="1:18" s="11" customFormat="1" ht="30" customHeight="1" thickBot="1" x14ac:dyDescent="0.35">
      <c r="A127" s="295" t="s">
        <v>269</v>
      </c>
      <c r="B127" s="297"/>
      <c r="C127" s="296"/>
      <c r="D127" s="297"/>
      <c r="E127" s="297"/>
      <c r="F127" s="297"/>
      <c r="G127" s="298"/>
      <c r="H127" s="299"/>
      <c r="I127" s="300"/>
      <c r="J127" s="301"/>
      <c r="K127" s="302"/>
      <c r="L127" s="885"/>
      <c r="M127" s="886"/>
      <c r="N127" s="886"/>
      <c r="O127" s="886"/>
      <c r="P127" s="886"/>
      <c r="Q127" s="886"/>
      <c r="R127" s="887"/>
    </row>
    <row r="128" spans="1:18" s="11" customFormat="1" ht="30" customHeight="1" thickBot="1" x14ac:dyDescent="0.35">
      <c r="A128" s="707" t="s">
        <v>610</v>
      </c>
      <c r="B128" s="317" t="s">
        <v>195</v>
      </c>
      <c r="C128" s="705" t="s">
        <v>92</v>
      </c>
      <c r="D128" s="199" t="s">
        <v>575</v>
      </c>
      <c r="E128" s="305"/>
      <c r="F128" s="305"/>
      <c r="G128" s="306"/>
      <c r="H128" s="121">
        <v>60</v>
      </c>
      <c r="I128" s="307">
        <v>85</v>
      </c>
      <c r="J128" s="308">
        <v>20</v>
      </c>
      <c r="K128" s="225">
        <f>G128*H128</f>
        <v>0</v>
      </c>
      <c r="L128" s="885"/>
      <c r="M128" s="886"/>
      <c r="N128" s="886"/>
      <c r="O128" s="886"/>
      <c r="P128" s="886"/>
      <c r="Q128" s="886"/>
      <c r="R128" s="887"/>
    </row>
    <row r="129" spans="1:24" s="11" customFormat="1" ht="30" customHeight="1" thickBot="1" x14ac:dyDescent="0.35">
      <c r="A129" s="706" t="s">
        <v>196</v>
      </c>
      <c r="B129" s="174" t="s">
        <v>195</v>
      </c>
      <c r="C129" s="286" t="s">
        <v>92</v>
      </c>
      <c r="D129" s="272" t="s">
        <v>197</v>
      </c>
      <c r="E129" s="305"/>
      <c r="F129" s="305"/>
      <c r="G129" s="382"/>
      <c r="H129" s="72">
        <v>60</v>
      </c>
      <c r="I129" s="307">
        <v>85</v>
      </c>
      <c r="J129" s="308">
        <v>20</v>
      </c>
      <c r="K129" s="225">
        <f>G129*H129</f>
        <v>0</v>
      </c>
      <c r="L129" s="885"/>
      <c r="M129" s="886"/>
      <c r="N129" s="886"/>
      <c r="O129" s="886"/>
      <c r="P129" s="886"/>
      <c r="Q129" s="886"/>
      <c r="R129" s="887"/>
    </row>
    <row r="130" spans="1:24" s="11" customFormat="1" ht="30" customHeight="1" thickBot="1" x14ac:dyDescent="0.35">
      <c r="A130" s="703" t="s">
        <v>198</v>
      </c>
      <c r="B130" s="185" t="s">
        <v>195</v>
      </c>
      <c r="C130" s="704" t="s">
        <v>92</v>
      </c>
      <c r="D130" s="309" t="s">
        <v>199</v>
      </c>
      <c r="E130" s="305"/>
      <c r="F130" s="305"/>
      <c r="G130" s="310"/>
      <c r="H130" s="212">
        <v>60</v>
      </c>
      <c r="I130" s="307">
        <v>85</v>
      </c>
      <c r="J130" s="311">
        <v>20</v>
      </c>
      <c r="K130" s="225">
        <f>G130*H130</f>
        <v>0</v>
      </c>
      <c r="L130" s="885"/>
      <c r="M130" s="886"/>
      <c r="N130" s="886"/>
      <c r="O130" s="886"/>
      <c r="P130" s="886"/>
      <c r="Q130" s="886"/>
      <c r="R130" s="887"/>
    </row>
    <row r="131" spans="1:24" s="11" customFormat="1" ht="30" customHeight="1" thickBot="1" x14ac:dyDescent="0.35">
      <c r="A131" s="295" t="s">
        <v>39</v>
      </c>
      <c r="B131" s="192"/>
      <c r="C131" s="312"/>
      <c r="D131" s="297"/>
      <c r="E131" s="312"/>
      <c r="F131" s="312"/>
      <c r="G131" s="313"/>
      <c r="H131" s="218"/>
      <c r="I131" s="314"/>
      <c r="J131" s="315"/>
      <c r="K131" s="315"/>
      <c r="L131" s="885"/>
      <c r="M131" s="886"/>
      <c r="N131" s="886"/>
      <c r="O131" s="886"/>
      <c r="P131" s="886"/>
      <c r="Q131" s="886"/>
      <c r="R131" s="887"/>
    </row>
    <row r="132" spans="1:24" s="11" customFormat="1" ht="30" customHeight="1" thickBot="1" x14ac:dyDescent="0.35">
      <c r="A132" s="316" t="s">
        <v>272</v>
      </c>
      <c r="B132" s="199" t="s">
        <v>14</v>
      </c>
      <c r="C132" s="200" t="s">
        <v>328</v>
      </c>
      <c r="D132" s="317" t="s">
        <v>214</v>
      </c>
      <c r="E132" s="318"/>
      <c r="F132" s="319"/>
      <c r="G132" s="320"/>
      <c r="H132" s="121">
        <v>595</v>
      </c>
      <c r="I132" s="321">
        <v>55</v>
      </c>
      <c r="J132" s="322">
        <v>60</v>
      </c>
      <c r="K132" s="75">
        <f t="shared" ref="K132:K139" si="22">G132*H132</f>
        <v>0</v>
      </c>
      <c r="L132" s="885"/>
      <c r="M132" s="886"/>
      <c r="N132" s="886"/>
      <c r="O132" s="886"/>
      <c r="P132" s="886"/>
      <c r="Q132" s="886"/>
      <c r="R132" s="887"/>
    </row>
    <row r="133" spans="1:24" s="11" customFormat="1" ht="30" customHeight="1" thickBot="1" x14ac:dyDescent="0.35">
      <c r="A133" s="323" t="s">
        <v>271</v>
      </c>
      <c r="B133" s="324" t="s">
        <v>14</v>
      </c>
      <c r="C133" s="179" t="s">
        <v>328</v>
      </c>
      <c r="D133" s="325" t="s">
        <v>215</v>
      </c>
      <c r="E133" s="144"/>
      <c r="F133" s="145"/>
      <c r="G133" s="326"/>
      <c r="H133" s="83">
        <v>595</v>
      </c>
      <c r="I133" s="327">
        <v>55</v>
      </c>
      <c r="J133" s="328">
        <v>60</v>
      </c>
      <c r="K133" s="75">
        <f t="shared" si="22"/>
        <v>0</v>
      </c>
      <c r="L133" s="885"/>
      <c r="M133" s="886"/>
      <c r="N133" s="886"/>
      <c r="O133" s="886"/>
      <c r="P133" s="886"/>
      <c r="Q133" s="886"/>
      <c r="R133" s="887"/>
    </row>
    <row r="134" spans="1:24" s="11" customFormat="1" ht="45.75" customHeight="1" thickBot="1" x14ac:dyDescent="0.35">
      <c r="A134" s="132" t="s">
        <v>394</v>
      </c>
      <c r="B134" s="134" t="s">
        <v>14</v>
      </c>
      <c r="C134" s="169" t="s">
        <v>329</v>
      </c>
      <c r="D134" s="174" t="s">
        <v>296</v>
      </c>
      <c r="E134" s="318"/>
      <c r="F134" s="319"/>
      <c r="G134" s="329"/>
      <c r="H134" s="330">
        <v>730</v>
      </c>
      <c r="I134" s="321"/>
      <c r="J134" s="331">
        <v>1</v>
      </c>
      <c r="K134" s="75">
        <f t="shared" si="22"/>
        <v>0</v>
      </c>
      <c r="L134" s="885"/>
      <c r="M134" s="886"/>
      <c r="N134" s="886"/>
      <c r="O134" s="886"/>
      <c r="P134" s="886"/>
      <c r="Q134" s="886"/>
      <c r="R134" s="887"/>
    </row>
    <row r="135" spans="1:24" s="11" customFormat="1" ht="30" customHeight="1" thickBot="1" x14ac:dyDescent="0.35">
      <c r="A135" s="237" t="s">
        <v>300</v>
      </c>
      <c r="B135" s="134" t="s">
        <v>14</v>
      </c>
      <c r="C135" s="179" t="s">
        <v>329</v>
      </c>
      <c r="D135" s="325" t="s">
        <v>298</v>
      </c>
      <c r="E135" s="144"/>
      <c r="F135" s="145"/>
      <c r="G135" s="332"/>
      <c r="H135" s="83">
        <v>730</v>
      </c>
      <c r="I135" s="327"/>
      <c r="J135" s="331">
        <v>1</v>
      </c>
      <c r="K135" s="75">
        <f t="shared" si="22"/>
        <v>0</v>
      </c>
      <c r="L135" s="885"/>
      <c r="M135" s="886"/>
      <c r="N135" s="886"/>
      <c r="O135" s="886"/>
      <c r="P135" s="886"/>
      <c r="Q135" s="886"/>
      <c r="R135" s="887"/>
    </row>
    <row r="136" spans="1:24" s="11" customFormat="1" ht="30" customHeight="1" thickBot="1" x14ac:dyDescent="0.35">
      <c r="A136" s="333" t="s">
        <v>302</v>
      </c>
      <c r="B136" s="334" t="s">
        <v>14</v>
      </c>
      <c r="C136" s="169" t="s">
        <v>329</v>
      </c>
      <c r="D136" s="174" t="s">
        <v>297</v>
      </c>
      <c r="E136" s="318"/>
      <c r="F136" s="319"/>
      <c r="G136" s="326"/>
      <c r="H136" s="330">
        <v>730</v>
      </c>
      <c r="I136" s="321"/>
      <c r="J136" s="335">
        <v>1</v>
      </c>
      <c r="K136" s="75">
        <f t="shared" si="22"/>
        <v>0</v>
      </c>
      <c r="L136" s="885"/>
      <c r="M136" s="886"/>
      <c r="N136" s="886"/>
      <c r="O136" s="886"/>
      <c r="P136" s="886"/>
      <c r="Q136" s="886"/>
      <c r="R136" s="887"/>
    </row>
    <row r="137" spans="1:24" s="11" customFormat="1" ht="30" customHeight="1" thickBot="1" x14ac:dyDescent="0.35">
      <c r="A137" s="323" t="s">
        <v>301</v>
      </c>
      <c r="B137" s="324" t="s">
        <v>14</v>
      </c>
      <c r="C137" s="169" t="s">
        <v>329</v>
      </c>
      <c r="D137" s="325" t="s">
        <v>299</v>
      </c>
      <c r="E137" s="144"/>
      <c r="F137" s="145"/>
      <c r="G137" s="332"/>
      <c r="H137" s="336">
        <v>730</v>
      </c>
      <c r="I137" s="327"/>
      <c r="J137" s="328">
        <v>1</v>
      </c>
      <c r="K137" s="75">
        <f t="shared" si="22"/>
        <v>0</v>
      </c>
      <c r="L137" s="885"/>
      <c r="M137" s="886"/>
      <c r="N137" s="886"/>
      <c r="O137" s="886"/>
      <c r="P137" s="886"/>
      <c r="Q137" s="886"/>
      <c r="R137" s="887"/>
    </row>
    <row r="138" spans="1:24" s="11" customFormat="1" ht="30" customHeight="1" thickBot="1" x14ac:dyDescent="0.35">
      <c r="A138" s="337" t="s">
        <v>270</v>
      </c>
      <c r="B138" s="324" t="s">
        <v>14</v>
      </c>
      <c r="C138" s="169" t="s">
        <v>328</v>
      </c>
      <c r="D138" s="325" t="s">
        <v>216</v>
      </c>
      <c r="E138" s="144"/>
      <c r="F138" s="145"/>
      <c r="G138" s="332"/>
      <c r="H138" s="336">
        <v>595</v>
      </c>
      <c r="I138" s="327">
        <v>55</v>
      </c>
      <c r="J138" s="328">
        <v>60</v>
      </c>
      <c r="K138" s="75">
        <f t="shared" si="22"/>
        <v>0</v>
      </c>
      <c r="L138" s="885"/>
      <c r="M138" s="886"/>
      <c r="N138" s="886"/>
      <c r="O138" s="886"/>
      <c r="P138" s="886"/>
      <c r="Q138" s="886"/>
      <c r="R138" s="887"/>
    </row>
    <row r="139" spans="1:24" s="11" customFormat="1" ht="42.75" customHeight="1" thickBot="1" x14ac:dyDescent="0.35">
      <c r="A139" s="162" t="s">
        <v>395</v>
      </c>
      <c r="B139" s="134" t="s">
        <v>14</v>
      </c>
      <c r="C139" s="179" t="s">
        <v>328</v>
      </c>
      <c r="D139" s="325" t="s">
        <v>217</v>
      </c>
      <c r="E139" s="150"/>
      <c r="F139" s="151"/>
      <c r="G139" s="326"/>
      <c r="H139" s="83">
        <v>595</v>
      </c>
      <c r="I139" s="259">
        <v>55</v>
      </c>
      <c r="J139" s="328">
        <v>60</v>
      </c>
      <c r="K139" s="75">
        <f t="shared" si="22"/>
        <v>0</v>
      </c>
      <c r="L139" s="885"/>
      <c r="M139" s="886"/>
      <c r="N139" s="886"/>
      <c r="O139" s="886"/>
      <c r="P139" s="886"/>
      <c r="Q139" s="886"/>
      <c r="R139" s="887"/>
    </row>
    <row r="140" spans="1:24" s="11" customFormat="1" ht="30" customHeight="1" thickBot="1" x14ac:dyDescent="0.35">
      <c r="A140" s="843" t="s">
        <v>316</v>
      </c>
      <c r="B140" s="844"/>
      <c r="C140" s="844"/>
      <c r="D140" s="844"/>
      <c r="E140" s="844"/>
      <c r="F140" s="844"/>
      <c r="G140" s="844"/>
      <c r="H140" s="844"/>
      <c r="I140" s="844"/>
      <c r="J140" s="844"/>
      <c r="K140" s="844"/>
      <c r="L140" s="7"/>
      <c r="M140" s="9"/>
      <c r="N140" s="9"/>
      <c r="O140" s="9"/>
      <c r="P140" s="9"/>
      <c r="Q140" s="9"/>
      <c r="R140" s="10"/>
      <c r="W140"/>
      <c r="X140"/>
    </row>
    <row r="141" spans="1:24" s="26" customFormat="1" ht="40.5" customHeight="1" thickBot="1" x14ac:dyDescent="0.35">
      <c r="A141" s="338" t="s">
        <v>576</v>
      </c>
      <c r="B141" s="339" t="s">
        <v>28</v>
      </c>
      <c r="C141" s="340" t="s">
        <v>436</v>
      </c>
      <c r="D141" s="854" t="s">
        <v>579</v>
      </c>
      <c r="E141" s="854"/>
      <c r="F141" s="854"/>
      <c r="G141" s="341"/>
      <c r="H141" s="342">
        <v>88</v>
      </c>
      <c r="I141" s="343"/>
      <c r="J141" s="344">
        <v>10</v>
      </c>
      <c r="K141" s="345">
        <f t="shared" ref="K141:K147" si="23">G141*H141</f>
        <v>0</v>
      </c>
      <c r="L141" s="31"/>
      <c r="M141" s="32"/>
      <c r="N141" s="32"/>
      <c r="O141" s="32"/>
      <c r="P141" s="32"/>
      <c r="Q141" s="32"/>
      <c r="R141" s="33"/>
      <c r="U141"/>
      <c r="V141"/>
    </row>
    <row r="142" spans="1:24" s="26" customFormat="1" ht="42.75" customHeight="1" thickBot="1" x14ac:dyDescent="0.35">
      <c r="A142" s="125" t="s">
        <v>577</v>
      </c>
      <c r="B142" s="339" t="s">
        <v>28</v>
      </c>
      <c r="C142" s="340" t="s">
        <v>436</v>
      </c>
      <c r="D142" s="346" t="s">
        <v>580</v>
      </c>
      <c r="E142" s="347"/>
      <c r="F142" s="348"/>
      <c r="G142" s="243"/>
      <c r="H142" s="349">
        <v>88</v>
      </c>
      <c r="I142" s="269"/>
      <c r="J142" s="288">
        <v>10</v>
      </c>
      <c r="K142" s="345">
        <f t="shared" si="23"/>
        <v>0</v>
      </c>
      <c r="L142" s="31"/>
      <c r="M142" s="32"/>
      <c r="N142" s="32"/>
      <c r="O142" s="32"/>
      <c r="P142" s="32"/>
      <c r="Q142" s="32"/>
      <c r="R142" s="33"/>
    </row>
    <row r="143" spans="1:24" s="26" customFormat="1" ht="35.25" customHeight="1" thickBot="1" x14ac:dyDescent="0.35">
      <c r="A143" s="338" t="s">
        <v>578</v>
      </c>
      <c r="B143" s="339" t="s">
        <v>28</v>
      </c>
      <c r="C143" s="340" t="s">
        <v>436</v>
      </c>
      <c r="D143" s="69" t="s">
        <v>581</v>
      </c>
      <c r="E143" s="70"/>
      <c r="F143" s="236"/>
      <c r="G143" s="341"/>
      <c r="H143" s="342">
        <v>88</v>
      </c>
      <c r="I143" s="343"/>
      <c r="J143" s="344">
        <v>10</v>
      </c>
      <c r="K143" s="345">
        <f t="shared" si="23"/>
        <v>0</v>
      </c>
      <c r="L143" s="31"/>
      <c r="M143" s="32"/>
      <c r="N143" s="32"/>
      <c r="O143" s="32"/>
      <c r="P143" s="32"/>
      <c r="Q143" s="32"/>
      <c r="R143" s="33"/>
      <c r="U143"/>
      <c r="V143"/>
    </row>
    <row r="144" spans="1:24" s="26" customFormat="1" ht="35.25" customHeight="1" thickBot="1" x14ac:dyDescent="0.35">
      <c r="A144" s="350" t="s">
        <v>536</v>
      </c>
      <c r="B144" s="339" t="s">
        <v>28</v>
      </c>
      <c r="C144" s="340" t="s">
        <v>69</v>
      </c>
      <c r="D144" s="854" t="s">
        <v>452</v>
      </c>
      <c r="E144" s="854"/>
      <c r="F144" s="854"/>
      <c r="G144" s="341"/>
      <c r="H144" s="342">
        <v>140</v>
      </c>
      <c r="I144" s="343"/>
      <c r="J144" s="344">
        <v>10</v>
      </c>
      <c r="K144" s="345">
        <f t="shared" si="23"/>
        <v>0</v>
      </c>
      <c r="L144" s="31"/>
      <c r="M144" s="32"/>
      <c r="N144" s="32"/>
      <c r="O144" s="32"/>
      <c r="P144" s="32"/>
      <c r="Q144" s="32"/>
      <c r="R144" s="33"/>
      <c r="U144"/>
      <c r="V144"/>
    </row>
    <row r="145" spans="1:26" s="26" customFormat="1" ht="42.75" customHeight="1" thickBot="1" x14ac:dyDescent="0.35">
      <c r="A145" s="702" t="s">
        <v>537</v>
      </c>
      <c r="B145" s="339" t="s">
        <v>14</v>
      </c>
      <c r="C145" s="340" t="s">
        <v>24</v>
      </c>
      <c r="D145" s="346" t="s">
        <v>432</v>
      </c>
      <c r="E145" s="347"/>
      <c r="F145" s="348"/>
      <c r="G145" s="243"/>
      <c r="H145" s="349">
        <v>182</v>
      </c>
      <c r="I145" s="269"/>
      <c r="J145" s="288">
        <v>10</v>
      </c>
      <c r="K145" s="345">
        <f t="shared" si="23"/>
        <v>0</v>
      </c>
      <c r="L145" s="31"/>
      <c r="M145" s="32"/>
      <c r="N145" s="32"/>
      <c r="O145" s="32"/>
      <c r="P145" s="32"/>
      <c r="Q145" s="32"/>
      <c r="R145" s="33"/>
    </row>
    <row r="146" spans="1:26" s="26" customFormat="1" ht="35.25" customHeight="1" thickBot="1" x14ac:dyDescent="0.35">
      <c r="A146" s="350" t="s">
        <v>538</v>
      </c>
      <c r="B146" s="339" t="s">
        <v>14</v>
      </c>
      <c r="C146" s="340" t="s">
        <v>24</v>
      </c>
      <c r="D146" s="69" t="s">
        <v>433</v>
      </c>
      <c r="E146" s="70"/>
      <c r="F146" s="236"/>
      <c r="G146" s="341"/>
      <c r="H146" s="342">
        <v>182</v>
      </c>
      <c r="I146" s="343"/>
      <c r="J146" s="344">
        <v>10</v>
      </c>
      <c r="K146" s="345">
        <f t="shared" si="23"/>
        <v>0</v>
      </c>
      <c r="L146" s="31"/>
      <c r="M146" s="32"/>
      <c r="N146" s="32"/>
      <c r="O146" s="32"/>
      <c r="P146" s="32"/>
      <c r="Q146" s="32"/>
      <c r="R146" s="33"/>
      <c r="U146"/>
      <c r="V146"/>
    </row>
    <row r="147" spans="1:26" s="26" customFormat="1" ht="34.5" customHeight="1" thickBot="1" x14ac:dyDescent="0.35">
      <c r="A147" s="702" t="s">
        <v>539</v>
      </c>
      <c r="B147" s="339" t="s">
        <v>14</v>
      </c>
      <c r="C147" s="340" t="s">
        <v>24</v>
      </c>
      <c r="D147" s="346" t="s">
        <v>434</v>
      </c>
      <c r="E147" s="347"/>
      <c r="F147" s="348"/>
      <c r="G147" s="243"/>
      <c r="H147" s="349">
        <v>190</v>
      </c>
      <c r="I147" s="269"/>
      <c r="J147" s="288">
        <v>10</v>
      </c>
      <c r="K147" s="345">
        <f t="shared" si="23"/>
        <v>0</v>
      </c>
      <c r="L147" s="31"/>
      <c r="M147" s="32"/>
      <c r="N147" s="32"/>
      <c r="O147" s="32"/>
      <c r="P147" s="32"/>
      <c r="Q147" s="32"/>
      <c r="R147" s="33"/>
    </row>
    <row r="148" spans="1:26" s="26" customFormat="1" ht="35.25" customHeight="1" thickBot="1" x14ac:dyDescent="0.35">
      <c r="A148" s="350" t="s">
        <v>292</v>
      </c>
      <c r="B148" s="231" t="s">
        <v>28</v>
      </c>
      <c r="C148" s="229" t="s">
        <v>120</v>
      </c>
      <c r="D148" s="69" t="s">
        <v>240</v>
      </c>
      <c r="E148" s="70"/>
      <c r="F148" s="236"/>
      <c r="G148" s="341"/>
      <c r="H148" s="351">
        <v>168</v>
      </c>
      <c r="I148" s="343"/>
      <c r="J148" s="344">
        <v>10</v>
      </c>
      <c r="K148" s="345">
        <f t="shared" ref="K148:K160" si="24">G148*H148</f>
        <v>0</v>
      </c>
      <c r="L148" s="31"/>
      <c r="M148" s="32"/>
      <c r="N148" s="32"/>
      <c r="O148" s="32"/>
      <c r="P148" s="32"/>
      <c r="Q148" s="32"/>
      <c r="R148" s="33"/>
      <c r="W148"/>
    </row>
    <row r="149" spans="1:26" s="26" customFormat="1" ht="34.5" customHeight="1" thickBot="1" x14ac:dyDescent="0.35">
      <c r="A149" s="352" t="s">
        <v>294</v>
      </c>
      <c r="B149" s="339" t="s">
        <v>28</v>
      </c>
      <c r="C149" s="340" t="s">
        <v>120</v>
      </c>
      <c r="D149" s="346" t="s">
        <v>241</v>
      </c>
      <c r="E149" s="347"/>
      <c r="F149" s="348"/>
      <c r="G149" s="243"/>
      <c r="H149" s="349">
        <v>168</v>
      </c>
      <c r="I149" s="269"/>
      <c r="J149" s="288">
        <v>10</v>
      </c>
      <c r="K149" s="345">
        <f t="shared" si="24"/>
        <v>0</v>
      </c>
      <c r="L149" s="31"/>
      <c r="M149" s="32"/>
      <c r="N149" s="32"/>
      <c r="O149" s="32"/>
      <c r="P149" s="32"/>
      <c r="Q149" s="32"/>
      <c r="R149" s="33"/>
    </row>
    <row r="150" spans="1:26" s="26" customFormat="1" ht="36" customHeight="1" thickBot="1" x14ac:dyDescent="0.35">
      <c r="A150" s="353" t="s">
        <v>254</v>
      </c>
      <c r="B150" s="227" t="s">
        <v>28</v>
      </c>
      <c r="C150" s="153" t="s">
        <v>120</v>
      </c>
      <c r="D150" s="80" t="s">
        <v>255</v>
      </c>
      <c r="E150" s="81"/>
      <c r="F150" s="128"/>
      <c r="G150" s="243"/>
      <c r="H150" s="354">
        <v>168</v>
      </c>
      <c r="I150" s="355"/>
      <c r="J150" s="288">
        <v>10</v>
      </c>
      <c r="K150" s="345">
        <f t="shared" si="24"/>
        <v>0</v>
      </c>
      <c r="L150" s="31"/>
      <c r="M150" s="32"/>
      <c r="N150" s="32"/>
      <c r="O150" s="32"/>
      <c r="P150" s="32"/>
      <c r="Q150" s="32"/>
      <c r="R150" s="33"/>
      <c r="Z150"/>
    </row>
    <row r="151" spans="1:26" s="11" customFormat="1" ht="33" customHeight="1" thickBot="1" x14ac:dyDescent="0.35">
      <c r="A151" s="352" t="s">
        <v>540</v>
      </c>
      <c r="B151" s="356" t="s">
        <v>28</v>
      </c>
      <c r="C151" s="169" t="s">
        <v>436</v>
      </c>
      <c r="D151" s="167" t="s">
        <v>437</v>
      </c>
      <c r="E151" s="137"/>
      <c r="F151" s="138"/>
      <c r="G151" s="283"/>
      <c r="H151" s="349">
        <v>75</v>
      </c>
      <c r="I151" s="355"/>
      <c r="J151" s="288">
        <v>8</v>
      </c>
      <c r="K151" s="357">
        <f t="shared" ref="K151" si="25">G151*H151</f>
        <v>0</v>
      </c>
      <c r="L151" s="7"/>
      <c r="M151" s="9"/>
      <c r="N151" s="9"/>
      <c r="O151" s="9"/>
      <c r="P151" s="9"/>
      <c r="Q151" s="9"/>
      <c r="R151" s="10"/>
    </row>
    <row r="152" spans="1:26" s="11" customFormat="1" ht="33" customHeight="1" thickBot="1" x14ac:dyDescent="0.35">
      <c r="A152" s="125" t="s">
        <v>256</v>
      </c>
      <c r="B152" s="356" t="s">
        <v>28</v>
      </c>
      <c r="C152" s="169" t="s">
        <v>324</v>
      </c>
      <c r="D152" s="167" t="s">
        <v>257</v>
      </c>
      <c r="E152" s="137"/>
      <c r="F152" s="138"/>
      <c r="G152" s="283"/>
      <c r="H152" s="349">
        <v>140</v>
      </c>
      <c r="I152" s="355"/>
      <c r="J152" s="288">
        <v>10</v>
      </c>
      <c r="K152" s="357">
        <f t="shared" si="24"/>
        <v>0</v>
      </c>
      <c r="L152" s="7"/>
      <c r="M152" s="9"/>
      <c r="N152" s="9"/>
      <c r="O152" s="9"/>
      <c r="P152" s="9"/>
      <c r="Q152" s="9"/>
      <c r="R152" s="10"/>
    </row>
    <row r="153" spans="1:26" s="11" customFormat="1" ht="33.75" customHeight="1" thickBot="1" x14ac:dyDescent="0.35">
      <c r="A153" s="352" t="s">
        <v>295</v>
      </c>
      <c r="B153" s="356" t="s">
        <v>28</v>
      </c>
      <c r="C153" s="169" t="s">
        <v>324</v>
      </c>
      <c r="D153" s="167" t="s">
        <v>258</v>
      </c>
      <c r="E153" s="137"/>
      <c r="F153" s="138"/>
      <c r="G153" s="283"/>
      <c r="H153" s="349">
        <v>140</v>
      </c>
      <c r="I153" s="355"/>
      <c r="J153" s="288">
        <v>10</v>
      </c>
      <c r="K153" s="357">
        <f t="shared" si="24"/>
        <v>0</v>
      </c>
      <c r="L153" s="7"/>
      <c r="M153" s="9"/>
      <c r="N153" s="9"/>
      <c r="O153" s="9"/>
      <c r="P153" s="9"/>
      <c r="Q153" s="9"/>
      <c r="R153" s="10"/>
    </row>
    <row r="154" spans="1:26" s="26" customFormat="1" ht="41.25" customHeight="1" thickBot="1" x14ac:dyDescent="0.35">
      <c r="A154" s="353" t="s">
        <v>541</v>
      </c>
      <c r="B154" s="227" t="s">
        <v>14</v>
      </c>
      <c r="C154" s="153" t="s">
        <v>325</v>
      </c>
      <c r="D154" s="80" t="s">
        <v>435</v>
      </c>
      <c r="E154" s="81"/>
      <c r="F154" s="128"/>
      <c r="G154" s="243"/>
      <c r="H154" s="349">
        <v>312</v>
      </c>
      <c r="I154" s="355"/>
      <c r="J154" s="288">
        <v>12</v>
      </c>
      <c r="K154" s="345">
        <f t="shared" ref="K154" si="26">G154*H154</f>
        <v>0</v>
      </c>
      <c r="L154" s="31"/>
      <c r="M154" s="32"/>
      <c r="N154" s="32"/>
      <c r="O154" s="32"/>
      <c r="P154" s="32"/>
      <c r="Q154" s="32"/>
      <c r="R154" s="33"/>
    </row>
    <row r="155" spans="1:26" s="26" customFormat="1" ht="36" customHeight="1" thickBot="1" x14ac:dyDescent="0.35">
      <c r="A155" s="352" t="s">
        <v>438</v>
      </c>
      <c r="B155" s="227" t="s">
        <v>14</v>
      </c>
      <c r="C155" s="153" t="s">
        <v>325</v>
      </c>
      <c r="D155" s="80" t="s">
        <v>439</v>
      </c>
      <c r="E155" s="81"/>
      <c r="F155" s="128"/>
      <c r="G155" s="243"/>
      <c r="H155" s="349">
        <v>334</v>
      </c>
      <c r="I155" s="355"/>
      <c r="J155" s="288">
        <v>12</v>
      </c>
      <c r="K155" s="345">
        <f t="shared" si="24"/>
        <v>0</v>
      </c>
      <c r="L155" s="31"/>
      <c r="M155" s="32"/>
      <c r="N155" s="32"/>
      <c r="O155" s="32"/>
      <c r="P155" s="32"/>
      <c r="Q155" s="32"/>
      <c r="R155" s="33"/>
    </row>
    <row r="156" spans="1:26" s="11" customFormat="1" ht="40.5" customHeight="1" thickBot="1" x14ac:dyDescent="0.35">
      <c r="A156" s="353" t="s">
        <v>542</v>
      </c>
      <c r="B156" s="356" t="s">
        <v>14</v>
      </c>
      <c r="C156" s="169" t="s">
        <v>325</v>
      </c>
      <c r="D156" s="167" t="s">
        <v>440</v>
      </c>
      <c r="E156" s="137"/>
      <c r="F156" s="138"/>
      <c r="G156" s="283"/>
      <c r="H156" s="358">
        <v>312</v>
      </c>
      <c r="I156" s="355"/>
      <c r="J156" s="288">
        <v>12</v>
      </c>
      <c r="K156" s="357">
        <f t="shared" ref="K156" si="27">G156*H156</f>
        <v>0</v>
      </c>
      <c r="L156" s="7"/>
      <c r="M156" s="9"/>
      <c r="N156" s="9"/>
      <c r="O156" s="9"/>
      <c r="P156" s="9"/>
      <c r="Q156" s="9"/>
      <c r="R156" s="10"/>
    </row>
    <row r="157" spans="1:26" s="11" customFormat="1" ht="35.25" customHeight="1" thickBot="1" x14ac:dyDescent="0.35">
      <c r="A157" s="352" t="s">
        <v>253</v>
      </c>
      <c r="B157" s="356" t="s">
        <v>14</v>
      </c>
      <c r="C157" s="169" t="s">
        <v>325</v>
      </c>
      <c r="D157" s="167" t="s">
        <v>242</v>
      </c>
      <c r="E157" s="137"/>
      <c r="F157" s="138"/>
      <c r="G157" s="283"/>
      <c r="H157" s="358">
        <v>334</v>
      </c>
      <c r="I157" s="355"/>
      <c r="J157" s="288">
        <v>12</v>
      </c>
      <c r="K157" s="357">
        <f t="shared" si="24"/>
        <v>0</v>
      </c>
      <c r="L157" s="7"/>
      <c r="M157" s="9"/>
      <c r="N157" s="9"/>
      <c r="O157" s="9"/>
      <c r="P157" s="9"/>
      <c r="Q157" s="9"/>
      <c r="R157" s="10"/>
    </row>
    <row r="158" spans="1:26" s="11" customFormat="1" ht="44.25" customHeight="1" thickBot="1" x14ac:dyDescent="0.35">
      <c r="A158" s="353" t="s">
        <v>243</v>
      </c>
      <c r="B158" s="356" t="s">
        <v>86</v>
      </c>
      <c r="C158" s="169" t="s">
        <v>95</v>
      </c>
      <c r="D158" s="167" t="s">
        <v>244</v>
      </c>
      <c r="E158" s="137"/>
      <c r="F158" s="138"/>
      <c r="G158" s="283"/>
      <c r="H158" s="354">
        <v>253</v>
      </c>
      <c r="I158" s="355"/>
      <c r="J158" s="288">
        <v>6</v>
      </c>
      <c r="K158" s="357">
        <f t="shared" si="24"/>
        <v>0</v>
      </c>
      <c r="L158" s="7"/>
      <c r="M158" s="9"/>
      <c r="N158" s="9"/>
      <c r="O158" s="9"/>
      <c r="P158" s="9"/>
      <c r="Q158" s="9"/>
      <c r="R158" s="10"/>
    </row>
    <row r="159" spans="1:26" s="11" customFormat="1" ht="33" customHeight="1" thickBot="1" x14ac:dyDescent="0.35">
      <c r="A159" s="352" t="s">
        <v>251</v>
      </c>
      <c r="B159" s="356" t="s">
        <v>86</v>
      </c>
      <c r="C159" s="169" t="s">
        <v>95</v>
      </c>
      <c r="D159" s="167" t="s">
        <v>252</v>
      </c>
      <c r="E159" s="137"/>
      <c r="F159" s="138"/>
      <c r="G159" s="283"/>
      <c r="H159" s="354">
        <v>350</v>
      </c>
      <c r="I159" s="355"/>
      <c r="J159" s="288">
        <v>6</v>
      </c>
      <c r="K159" s="357">
        <f t="shared" si="24"/>
        <v>0</v>
      </c>
      <c r="L159" s="7"/>
      <c r="M159" s="9"/>
      <c r="N159" s="9"/>
      <c r="O159" s="9"/>
      <c r="P159" s="9"/>
      <c r="Q159" s="9"/>
      <c r="R159" s="10"/>
    </row>
    <row r="160" spans="1:26" s="11" customFormat="1" ht="34.5" customHeight="1" thickBot="1" x14ac:dyDescent="0.35">
      <c r="A160" s="353" t="s">
        <v>245</v>
      </c>
      <c r="B160" s="356" t="s">
        <v>14</v>
      </c>
      <c r="C160" s="169" t="s">
        <v>120</v>
      </c>
      <c r="D160" s="167" t="s">
        <v>246</v>
      </c>
      <c r="E160" s="137"/>
      <c r="F160" s="138"/>
      <c r="G160" s="283"/>
      <c r="H160" s="354">
        <v>220</v>
      </c>
      <c r="I160" s="355"/>
      <c r="J160" s="288">
        <v>6</v>
      </c>
      <c r="K160" s="357">
        <f t="shared" si="24"/>
        <v>0</v>
      </c>
      <c r="L160" s="7"/>
      <c r="M160" s="9"/>
      <c r="N160" s="9"/>
      <c r="O160" s="9"/>
      <c r="P160" s="9"/>
      <c r="Q160" s="9"/>
      <c r="R160" s="10"/>
    </row>
    <row r="161" spans="1:27" s="11" customFormat="1" ht="31.5" customHeight="1" thickBot="1" x14ac:dyDescent="0.35">
      <c r="A161" s="359" t="s">
        <v>247</v>
      </c>
      <c r="B161" s="360" t="s">
        <v>14</v>
      </c>
      <c r="C161" s="361" t="s">
        <v>120</v>
      </c>
      <c r="D161" s="89" t="s">
        <v>248</v>
      </c>
      <c r="E161" s="90"/>
      <c r="F161" s="159"/>
      <c r="G161" s="362"/>
      <c r="H161" s="363">
        <v>204</v>
      </c>
      <c r="I161" s="364"/>
      <c r="J161" s="365">
        <v>6</v>
      </c>
      <c r="K161" s="345">
        <f>G161*H161</f>
        <v>0</v>
      </c>
      <c r="L161" s="7"/>
      <c r="M161" s="9"/>
      <c r="N161" s="9"/>
      <c r="O161" s="9"/>
      <c r="P161" s="9"/>
      <c r="Q161" s="9"/>
      <c r="R161" s="10"/>
    </row>
    <row r="162" spans="1:27" s="11" customFormat="1" ht="33" customHeight="1" thickBot="1" x14ac:dyDescent="0.35">
      <c r="A162" s="366" t="s">
        <v>249</v>
      </c>
      <c r="B162" s="367" t="s">
        <v>14</v>
      </c>
      <c r="C162" s="184" t="s">
        <v>120</v>
      </c>
      <c r="D162" s="210" t="s">
        <v>250</v>
      </c>
      <c r="E162" s="150"/>
      <c r="F162" s="151"/>
      <c r="G162" s="368"/>
      <c r="H162" s="369">
        <v>204</v>
      </c>
      <c r="I162" s="370"/>
      <c r="J162" s="371">
        <v>6</v>
      </c>
      <c r="K162" s="357">
        <f t="shared" ref="K162" si="28">G162*H162</f>
        <v>0</v>
      </c>
      <c r="L162" s="7"/>
      <c r="M162" s="9"/>
      <c r="N162" s="9"/>
      <c r="O162" s="9"/>
      <c r="P162" s="9"/>
      <c r="Q162" s="9"/>
      <c r="R162" s="10"/>
    </row>
    <row r="163" spans="1:27" s="11" customFormat="1" ht="30" customHeight="1" thickBot="1" x14ac:dyDescent="0.35">
      <c r="A163" s="845" t="s">
        <v>485</v>
      </c>
      <c r="B163" s="846"/>
      <c r="C163" s="846"/>
      <c r="D163" s="846"/>
      <c r="E163" s="846"/>
      <c r="F163" s="846"/>
      <c r="G163" s="846"/>
      <c r="H163" s="846"/>
      <c r="I163" s="846"/>
      <c r="J163" s="846"/>
      <c r="K163" s="847"/>
      <c r="L163" s="848"/>
      <c r="M163" s="849"/>
      <c r="N163" s="849"/>
      <c r="O163" s="849"/>
      <c r="P163" s="849"/>
      <c r="Q163" s="849"/>
      <c r="R163" s="850"/>
    </row>
    <row r="164" spans="1:27" s="11" customFormat="1" ht="42" customHeight="1" thickBot="1" x14ac:dyDescent="0.35">
      <c r="A164" s="149" t="s">
        <v>543</v>
      </c>
      <c r="B164" s="199" t="s">
        <v>202</v>
      </c>
      <c r="C164" s="179" t="s">
        <v>46</v>
      </c>
      <c r="D164" s="317" t="s">
        <v>484</v>
      </c>
      <c r="E164" s="137"/>
      <c r="F164" s="138"/>
      <c r="G164" s="372"/>
      <c r="H164" s="92">
        <v>260</v>
      </c>
      <c r="I164" s="373"/>
      <c r="J164" s="374">
        <v>1</v>
      </c>
      <c r="K164" s="375">
        <f t="shared" ref="K164" si="29">G164*H164</f>
        <v>0</v>
      </c>
      <c r="L164" s="851"/>
      <c r="M164" s="852"/>
      <c r="N164" s="852"/>
      <c r="O164" s="852"/>
      <c r="P164" s="852"/>
      <c r="Q164" s="852"/>
      <c r="R164" s="853"/>
    </row>
    <row r="165" spans="1:27" s="11" customFormat="1" ht="42" customHeight="1" thickBot="1" x14ac:dyDescent="0.35">
      <c r="A165" s="384" t="s">
        <v>544</v>
      </c>
      <c r="B165" s="272" t="s">
        <v>23</v>
      </c>
      <c r="C165" s="179" t="s">
        <v>156</v>
      </c>
      <c r="D165" s="663" t="s">
        <v>483</v>
      </c>
      <c r="E165" s="137"/>
      <c r="F165" s="138"/>
      <c r="G165" s="372"/>
      <c r="H165" s="92">
        <v>304</v>
      </c>
      <c r="I165" s="373"/>
      <c r="J165" s="374">
        <v>1</v>
      </c>
      <c r="K165" s="375">
        <f t="shared" ref="K165" si="30">G165*H165</f>
        <v>0</v>
      </c>
      <c r="L165" s="851"/>
      <c r="M165" s="852"/>
      <c r="N165" s="852"/>
      <c r="O165" s="852"/>
      <c r="P165" s="852"/>
      <c r="Q165" s="852"/>
      <c r="R165" s="853"/>
    </row>
    <row r="166" spans="1:27" s="11" customFormat="1" ht="42" customHeight="1" thickBot="1" x14ac:dyDescent="0.35">
      <c r="A166" s="149" t="s">
        <v>545</v>
      </c>
      <c r="B166" s="272" t="s">
        <v>23</v>
      </c>
      <c r="C166" s="179" t="s">
        <v>156</v>
      </c>
      <c r="D166" s="174" t="s">
        <v>482</v>
      </c>
      <c r="E166" s="137"/>
      <c r="F166" s="138"/>
      <c r="G166" s="372"/>
      <c r="H166" s="92">
        <v>304</v>
      </c>
      <c r="I166" s="373"/>
      <c r="J166" s="374">
        <v>1</v>
      </c>
      <c r="K166" s="375">
        <f t="shared" ref="K166" si="31">G166*H166</f>
        <v>0</v>
      </c>
      <c r="L166" s="851"/>
      <c r="M166" s="852"/>
      <c r="N166" s="852"/>
      <c r="O166" s="852"/>
      <c r="P166" s="852"/>
      <c r="Q166" s="852"/>
      <c r="R166" s="853"/>
    </row>
    <row r="167" spans="1:27" s="11" customFormat="1" ht="42" customHeight="1" thickBot="1" x14ac:dyDescent="0.35">
      <c r="A167" s="384" t="s">
        <v>546</v>
      </c>
      <c r="B167" s="272" t="s">
        <v>23</v>
      </c>
      <c r="C167" s="179" t="s">
        <v>156</v>
      </c>
      <c r="D167" s="663" t="s">
        <v>481</v>
      </c>
      <c r="E167" s="137"/>
      <c r="F167" s="138"/>
      <c r="G167" s="372"/>
      <c r="H167" s="92">
        <v>304</v>
      </c>
      <c r="I167" s="373"/>
      <c r="J167" s="374">
        <v>1</v>
      </c>
      <c r="K167" s="375">
        <f t="shared" ref="K167" si="32">G167*H167</f>
        <v>0</v>
      </c>
      <c r="L167" s="851"/>
      <c r="M167" s="852"/>
      <c r="N167" s="852"/>
      <c r="O167" s="852"/>
      <c r="P167" s="852"/>
      <c r="Q167" s="852"/>
      <c r="R167" s="853"/>
    </row>
    <row r="168" spans="1:27" s="11" customFormat="1" ht="42" customHeight="1" thickBot="1" x14ac:dyDescent="0.35">
      <c r="A168" s="149" t="s">
        <v>547</v>
      </c>
      <c r="B168" s="272" t="s">
        <v>23</v>
      </c>
      <c r="C168" s="179" t="s">
        <v>156</v>
      </c>
      <c r="D168" s="174" t="s">
        <v>480</v>
      </c>
      <c r="E168" s="137"/>
      <c r="F168" s="138"/>
      <c r="G168" s="372"/>
      <c r="H168" s="92">
        <v>304</v>
      </c>
      <c r="I168" s="373"/>
      <c r="J168" s="374">
        <v>1</v>
      </c>
      <c r="K168" s="375">
        <f t="shared" ref="K168" si="33">G168*H168</f>
        <v>0</v>
      </c>
      <c r="L168" s="851"/>
      <c r="M168" s="852"/>
      <c r="N168" s="852"/>
      <c r="O168" s="852"/>
      <c r="P168" s="852"/>
      <c r="Q168" s="852"/>
      <c r="R168" s="853"/>
    </row>
    <row r="169" spans="1:27" s="11" customFormat="1" ht="42" customHeight="1" thickBot="1" x14ac:dyDescent="0.35">
      <c r="A169" s="384" t="s">
        <v>548</v>
      </c>
      <c r="B169" s="272" t="s">
        <v>23</v>
      </c>
      <c r="C169" s="179" t="s">
        <v>156</v>
      </c>
      <c r="D169" s="663" t="s">
        <v>479</v>
      </c>
      <c r="E169" s="137"/>
      <c r="F169" s="138"/>
      <c r="G169" s="372"/>
      <c r="H169" s="92">
        <v>304</v>
      </c>
      <c r="I169" s="373"/>
      <c r="J169" s="374">
        <v>1</v>
      </c>
      <c r="K169" s="375">
        <f t="shared" ref="K169" si="34">G169*H169</f>
        <v>0</v>
      </c>
      <c r="L169" s="851"/>
      <c r="M169" s="852"/>
      <c r="N169" s="852"/>
      <c r="O169" s="852"/>
      <c r="P169" s="852"/>
      <c r="Q169" s="852"/>
      <c r="R169" s="853"/>
      <c r="AA169" s="662"/>
    </row>
    <row r="170" spans="1:27" s="11" customFormat="1" ht="39" customHeight="1" thickBot="1" x14ac:dyDescent="0.35">
      <c r="A170" s="149" t="s">
        <v>549</v>
      </c>
      <c r="B170" s="272" t="s">
        <v>23</v>
      </c>
      <c r="C170" s="179" t="s">
        <v>156</v>
      </c>
      <c r="D170" s="174" t="s">
        <v>478</v>
      </c>
      <c r="E170" s="137"/>
      <c r="F170" s="138"/>
      <c r="G170" s="372"/>
      <c r="H170" s="92">
        <v>304</v>
      </c>
      <c r="I170" s="373"/>
      <c r="J170" s="374">
        <v>1</v>
      </c>
      <c r="K170" s="375">
        <f t="shared" ref="K170" si="35">G170*H170</f>
        <v>0</v>
      </c>
      <c r="L170" s="851"/>
      <c r="M170" s="852"/>
      <c r="N170" s="852"/>
      <c r="O170" s="852"/>
      <c r="P170" s="852"/>
      <c r="Q170" s="852"/>
      <c r="R170" s="853"/>
    </row>
    <row r="171" spans="1:27" s="11" customFormat="1" ht="39" customHeight="1" thickBot="1" x14ac:dyDescent="0.35">
      <c r="A171" s="384" t="s">
        <v>550</v>
      </c>
      <c r="B171" s="272" t="s">
        <v>23</v>
      </c>
      <c r="C171" s="179" t="s">
        <v>156</v>
      </c>
      <c r="D171" s="663" t="s">
        <v>477</v>
      </c>
      <c r="E171" s="137"/>
      <c r="F171" s="138"/>
      <c r="G171" s="372"/>
      <c r="H171" s="92">
        <v>304</v>
      </c>
      <c r="I171" s="373"/>
      <c r="J171" s="374">
        <v>1</v>
      </c>
      <c r="K171" s="375">
        <f t="shared" ref="K171" si="36">G171*H171</f>
        <v>0</v>
      </c>
      <c r="L171" s="851"/>
      <c r="M171" s="852"/>
      <c r="N171" s="852"/>
      <c r="O171" s="852"/>
      <c r="P171" s="852"/>
      <c r="Q171" s="852"/>
      <c r="R171" s="853"/>
    </row>
    <row r="172" spans="1:27" s="11" customFormat="1" ht="36.75" customHeight="1" thickBot="1" x14ac:dyDescent="0.35">
      <c r="A172" s="149" t="s">
        <v>408</v>
      </c>
      <c r="B172" s="272" t="s">
        <v>202</v>
      </c>
      <c r="C172" s="179" t="s">
        <v>325</v>
      </c>
      <c r="D172" s="174" t="s">
        <v>402</v>
      </c>
      <c r="E172" s="137"/>
      <c r="F172" s="138"/>
      <c r="G172" s="372"/>
      <c r="H172" s="92">
        <v>378</v>
      </c>
      <c r="I172" s="373"/>
      <c r="J172" s="374">
        <v>1</v>
      </c>
      <c r="K172" s="375">
        <f t="shared" ref="K172:K192" si="37">G172*H172</f>
        <v>0</v>
      </c>
      <c r="L172" s="851"/>
      <c r="M172" s="852"/>
      <c r="N172" s="852"/>
      <c r="O172" s="852"/>
      <c r="P172" s="852"/>
      <c r="Q172" s="852"/>
      <c r="R172" s="853"/>
    </row>
    <row r="173" spans="1:27" s="11" customFormat="1" ht="36.75" customHeight="1" thickBot="1" x14ac:dyDescent="0.35">
      <c r="A173" s="376" t="s">
        <v>409</v>
      </c>
      <c r="B173" s="377" t="s">
        <v>202</v>
      </c>
      <c r="C173" s="169" t="s">
        <v>320</v>
      </c>
      <c r="D173" s="378" t="s">
        <v>218</v>
      </c>
      <c r="E173" s="170"/>
      <c r="F173" s="171"/>
      <c r="G173" s="283"/>
      <c r="H173" s="83">
        <v>356</v>
      </c>
      <c r="I173" s="379">
        <v>65</v>
      </c>
      <c r="J173" s="331">
        <v>1</v>
      </c>
      <c r="K173" s="380">
        <f t="shared" si="37"/>
        <v>0</v>
      </c>
      <c r="L173" s="851"/>
      <c r="M173" s="852"/>
      <c r="N173" s="852"/>
      <c r="O173" s="852"/>
      <c r="P173" s="852"/>
      <c r="Q173" s="852"/>
      <c r="R173" s="853"/>
    </row>
    <row r="174" spans="1:27" s="11" customFormat="1" ht="40.200000000000003" thickBot="1" x14ac:dyDescent="0.35">
      <c r="A174" s="149" t="s">
        <v>410</v>
      </c>
      <c r="B174" s="324" t="s">
        <v>202</v>
      </c>
      <c r="C174" s="179" t="s">
        <v>320</v>
      </c>
      <c r="D174" s="325" t="s">
        <v>219</v>
      </c>
      <c r="E174" s="150"/>
      <c r="F174" s="151"/>
      <c r="G174" s="372"/>
      <c r="H174" s="83">
        <v>261</v>
      </c>
      <c r="I174" s="381">
        <v>55</v>
      </c>
      <c r="J174" s="374">
        <v>1</v>
      </c>
      <c r="K174" s="357">
        <f t="shared" si="37"/>
        <v>0</v>
      </c>
      <c r="L174" s="851"/>
      <c r="M174" s="852"/>
      <c r="N174" s="852"/>
      <c r="O174" s="852"/>
      <c r="P174" s="852"/>
      <c r="Q174" s="852"/>
      <c r="R174" s="853"/>
    </row>
    <row r="175" spans="1:27" s="11" customFormat="1" ht="30" customHeight="1" thickBot="1" x14ac:dyDescent="0.35">
      <c r="A175" s="376" t="s">
        <v>411</v>
      </c>
      <c r="B175" s="134" t="s">
        <v>23</v>
      </c>
      <c r="C175" s="169" t="s">
        <v>321</v>
      </c>
      <c r="D175" s="174" t="s">
        <v>220</v>
      </c>
      <c r="E175" s="170"/>
      <c r="F175" s="171"/>
      <c r="G175" s="283"/>
      <c r="H175" s="72">
        <v>270</v>
      </c>
      <c r="I175" s="379">
        <v>55</v>
      </c>
      <c r="J175" s="331">
        <v>1</v>
      </c>
      <c r="K175" s="357">
        <f t="shared" si="37"/>
        <v>0</v>
      </c>
      <c r="L175" s="851"/>
      <c r="M175" s="852"/>
      <c r="N175" s="852"/>
      <c r="O175" s="852"/>
      <c r="P175" s="852"/>
      <c r="Q175" s="852"/>
      <c r="R175" s="853"/>
      <c r="U175"/>
    </row>
    <row r="176" spans="1:27" s="11" customFormat="1" ht="30" customHeight="1" thickBot="1" x14ac:dyDescent="0.35">
      <c r="A176" s="664" t="s">
        <v>551</v>
      </c>
      <c r="B176" s="324" t="s">
        <v>23</v>
      </c>
      <c r="C176" s="179" t="s">
        <v>45</v>
      </c>
      <c r="D176" s="325" t="s">
        <v>597</v>
      </c>
      <c r="E176" s="150"/>
      <c r="F176" s="151"/>
      <c r="G176" s="283"/>
      <c r="H176" s="92">
        <v>219</v>
      </c>
      <c r="I176" s="381">
        <v>50</v>
      </c>
      <c r="J176" s="331">
        <v>1</v>
      </c>
      <c r="K176" s="357">
        <f t="shared" ref="K176" si="38">G176*H176</f>
        <v>0</v>
      </c>
      <c r="L176" s="851"/>
      <c r="M176" s="852"/>
      <c r="N176" s="852"/>
      <c r="O176" s="852"/>
      <c r="P176" s="852"/>
      <c r="Q176" s="852"/>
      <c r="R176" s="853"/>
    </row>
    <row r="177" spans="1:21" s="8" customFormat="1" ht="30" customHeight="1" thickBot="1" x14ac:dyDescent="0.35">
      <c r="A177" s="376" t="s">
        <v>412</v>
      </c>
      <c r="B177" s="356" t="s">
        <v>23</v>
      </c>
      <c r="C177" s="169" t="s">
        <v>322</v>
      </c>
      <c r="D177" s="167" t="s">
        <v>221</v>
      </c>
      <c r="E177" s="137"/>
      <c r="F177" s="138"/>
      <c r="G177" s="283"/>
      <c r="H177" s="83">
        <v>270</v>
      </c>
      <c r="I177" s="373">
        <v>55</v>
      </c>
      <c r="J177" s="331">
        <v>1</v>
      </c>
      <c r="K177" s="357">
        <f t="shared" si="37"/>
        <v>0</v>
      </c>
      <c r="L177" s="851"/>
      <c r="M177" s="852"/>
      <c r="N177" s="852"/>
      <c r="O177" s="852"/>
      <c r="P177" s="852"/>
      <c r="Q177" s="852"/>
      <c r="R177" s="853"/>
    </row>
    <row r="178" spans="1:21" ht="30" customHeight="1" thickBot="1" x14ac:dyDescent="0.35">
      <c r="A178" s="664" t="s">
        <v>413</v>
      </c>
      <c r="B178" s="324" t="s">
        <v>23</v>
      </c>
      <c r="C178" s="179" t="s">
        <v>45</v>
      </c>
      <c r="D178" s="325" t="s">
        <v>222</v>
      </c>
      <c r="E178" s="150"/>
      <c r="F178" s="151"/>
      <c r="G178" s="283"/>
      <c r="H178" s="92">
        <v>225</v>
      </c>
      <c r="I178" s="381">
        <v>50</v>
      </c>
      <c r="J178" s="331">
        <v>1</v>
      </c>
      <c r="K178" s="357">
        <f t="shared" si="37"/>
        <v>0</v>
      </c>
      <c r="L178" s="851"/>
      <c r="M178" s="852"/>
      <c r="N178" s="852"/>
      <c r="O178" s="852"/>
      <c r="P178" s="852"/>
      <c r="Q178" s="852"/>
      <c r="R178" s="853"/>
    </row>
    <row r="179" spans="1:21" s="11" customFormat="1" ht="39.75" customHeight="1" thickBot="1" x14ac:dyDescent="0.35">
      <c r="A179" s="376" t="s">
        <v>552</v>
      </c>
      <c r="B179" s="134" t="s">
        <v>23</v>
      </c>
      <c r="C179" s="169" t="s">
        <v>472</v>
      </c>
      <c r="D179" s="174" t="s">
        <v>471</v>
      </c>
      <c r="E179" s="170"/>
      <c r="F179" s="171"/>
      <c r="G179" s="382"/>
      <c r="H179" s="83">
        <v>521</v>
      </c>
      <c r="I179" s="379">
        <v>105</v>
      </c>
      <c r="J179" s="308">
        <v>1</v>
      </c>
      <c r="K179" s="357">
        <f t="shared" si="37"/>
        <v>0</v>
      </c>
      <c r="L179" s="851"/>
      <c r="M179" s="852"/>
      <c r="N179" s="852"/>
      <c r="O179" s="852"/>
      <c r="P179" s="852"/>
      <c r="Q179" s="852"/>
      <c r="R179" s="853"/>
      <c r="T179"/>
    </row>
    <row r="180" spans="1:21" s="11" customFormat="1" ht="39.75" customHeight="1" thickBot="1" x14ac:dyDescent="0.35">
      <c r="A180" s="133" t="s">
        <v>553</v>
      </c>
      <c r="B180" s="134" t="s">
        <v>23</v>
      </c>
      <c r="C180" s="169" t="s">
        <v>470</v>
      </c>
      <c r="D180" s="174" t="s">
        <v>469</v>
      </c>
      <c r="E180" s="170"/>
      <c r="F180" s="171"/>
      <c r="G180" s="382"/>
      <c r="H180" s="83">
        <v>599</v>
      </c>
      <c r="I180" s="379">
        <v>105</v>
      </c>
      <c r="J180" s="308">
        <v>1</v>
      </c>
      <c r="K180" s="357">
        <f t="shared" ref="K180" si="39">G180*H180</f>
        <v>0</v>
      </c>
      <c r="L180" s="851"/>
      <c r="M180" s="852"/>
      <c r="N180" s="852"/>
      <c r="O180" s="852"/>
      <c r="P180" s="852"/>
      <c r="Q180" s="852"/>
      <c r="R180" s="853"/>
    </row>
    <row r="181" spans="1:21" s="11" customFormat="1" ht="39.75" customHeight="1" thickBot="1" x14ac:dyDescent="0.35">
      <c r="A181" s="376" t="s">
        <v>403</v>
      </c>
      <c r="B181" s="134" t="s">
        <v>23</v>
      </c>
      <c r="C181" s="169" t="s">
        <v>323</v>
      </c>
      <c r="D181" s="174" t="s">
        <v>223</v>
      </c>
      <c r="E181" s="170"/>
      <c r="F181" s="171"/>
      <c r="G181" s="382"/>
      <c r="H181" s="83">
        <v>610</v>
      </c>
      <c r="I181" s="379">
        <v>105</v>
      </c>
      <c r="J181" s="308">
        <v>1</v>
      </c>
      <c r="K181" s="357">
        <f t="shared" si="37"/>
        <v>0</v>
      </c>
      <c r="L181" s="851"/>
      <c r="M181" s="852"/>
      <c r="N181" s="852"/>
      <c r="O181" s="852"/>
      <c r="P181" s="852"/>
      <c r="Q181" s="852"/>
      <c r="R181" s="853"/>
    </row>
    <row r="182" spans="1:21" s="11" customFormat="1" ht="44.25" customHeight="1" thickBot="1" x14ac:dyDescent="0.35">
      <c r="A182" s="664" t="s">
        <v>404</v>
      </c>
      <c r="B182" s="356" t="s">
        <v>23</v>
      </c>
      <c r="C182" s="169" t="s">
        <v>323</v>
      </c>
      <c r="D182" s="167" t="s">
        <v>224</v>
      </c>
      <c r="E182" s="137"/>
      <c r="F182" s="138"/>
      <c r="G182" s="283"/>
      <c r="H182" s="83">
        <v>610</v>
      </c>
      <c r="I182" s="373">
        <v>105</v>
      </c>
      <c r="J182" s="331">
        <v>1</v>
      </c>
      <c r="K182" s="357">
        <f t="shared" si="37"/>
        <v>0</v>
      </c>
      <c r="L182" s="851"/>
      <c r="M182" s="852"/>
      <c r="N182" s="852"/>
      <c r="O182" s="852"/>
      <c r="P182" s="852"/>
      <c r="Q182" s="852"/>
      <c r="R182" s="853"/>
    </row>
    <row r="183" spans="1:21" s="11" customFormat="1" ht="42.75" customHeight="1" thickBot="1" x14ac:dyDescent="0.35">
      <c r="A183" s="376" t="s">
        <v>405</v>
      </c>
      <c r="B183" s="324" t="s">
        <v>23</v>
      </c>
      <c r="C183" s="179" t="s">
        <v>323</v>
      </c>
      <c r="D183" s="325" t="s">
        <v>225</v>
      </c>
      <c r="E183" s="150"/>
      <c r="F183" s="151"/>
      <c r="G183" s="372"/>
      <c r="H183" s="92">
        <v>610</v>
      </c>
      <c r="I183" s="381">
        <v>105</v>
      </c>
      <c r="J183" s="331">
        <v>1</v>
      </c>
      <c r="K183" s="357">
        <f t="shared" si="37"/>
        <v>0</v>
      </c>
      <c r="L183" s="851"/>
      <c r="M183" s="852"/>
      <c r="N183" s="852"/>
      <c r="O183" s="852"/>
      <c r="P183" s="852"/>
      <c r="Q183" s="852"/>
      <c r="R183" s="853"/>
      <c r="U183"/>
    </row>
    <row r="184" spans="1:21" s="11" customFormat="1" ht="39.75" customHeight="1" thickBot="1" x14ac:dyDescent="0.35">
      <c r="A184" s="665" t="s">
        <v>554</v>
      </c>
      <c r="B184" s="134" t="s">
        <v>86</v>
      </c>
      <c r="C184" s="169" t="s">
        <v>40</v>
      </c>
      <c r="D184" s="174" t="s">
        <v>476</v>
      </c>
      <c r="E184" s="170"/>
      <c r="F184" s="171"/>
      <c r="G184" s="283"/>
      <c r="H184" s="83">
        <v>350</v>
      </c>
      <c r="I184" s="379">
        <v>105</v>
      </c>
      <c r="J184" s="308">
        <v>1</v>
      </c>
      <c r="K184" s="357">
        <f t="shared" si="37"/>
        <v>0</v>
      </c>
      <c r="L184" s="851"/>
      <c r="M184" s="852"/>
      <c r="N184" s="852"/>
      <c r="O184" s="852"/>
      <c r="P184" s="852"/>
      <c r="Q184" s="852"/>
      <c r="R184" s="853"/>
    </row>
    <row r="185" spans="1:21" s="11" customFormat="1" ht="39.75" customHeight="1" thickBot="1" x14ac:dyDescent="0.35">
      <c r="A185" s="383" t="s">
        <v>555</v>
      </c>
      <c r="B185" s="134" t="s">
        <v>86</v>
      </c>
      <c r="C185" s="169" t="s">
        <v>40</v>
      </c>
      <c r="D185" s="174" t="s">
        <v>475</v>
      </c>
      <c r="E185" s="170"/>
      <c r="F185" s="171"/>
      <c r="G185" s="283"/>
      <c r="H185" s="83">
        <v>321</v>
      </c>
      <c r="I185" s="379">
        <v>105</v>
      </c>
      <c r="J185" s="308">
        <v>1</v>
      </c>
      <c r="K185" s="357">
        <f t="shared" ref="K185" si="40">G185*H185</f>
        <v>0</v>
      </c>
      <c r="L185" s="851"/>
      <c r="M185" s="852"/>
      <c r="N185" s="852"/>
      <c r="O185" s="852"/>
      <c r="P185" s="852"/>
      <c r="Q185" s="852"/>
      <c r="R185" s="853"/>
    </row>
    <row r="186" spans="1:21" s="11" customFormat="1" ht="39.75" customHeight="1" thickBot="1" x14ac:dyDescent="0.35">
      <c r="A186" s="665" t="s">
        <v>556</v>
      </c>
      <c r="B186" s="134" t="s">
        <v>86</v>
      </c>
      <c r="C186" s="169" t="s">
        <v>40</v>
      </c>
      <c r="D186" s="174" t="s">
        <v>474</v>
      </c>
      <c r="E186" s="170"/>
      <c r="F186" s="171"/>
      <c r="G186" s="283"/>
      <c r="H186" s="83">
        <v>321</v>
      </c>
      <c r="I186" s="379">
        <v>105</v>
      </c>
      <c r="J186" s="308">
        <v>1</v>
      </c>
      <c r="K186" s="357">
        <f t="shared" si="37"/>
        <v>0</v>
      </c>
      <c r="L186" s="851"/>
      <c r="M186" s="852"/>
      <c r="N186" s="852"/>
      <c r="O186" s="852"/>
      <c r="P186" s="852"/>
      <c r="Q186" s="852"/>
      <c r="R186" s="853"/>
    </row>
    <row r="187" spans="1:21" s="11" customFormat="1" ht="30" customHeight="1" thickBot="1" x14ac:dyDescent="0.35">
      <c r="A187" s="383" t="s">
        <v>557</v>
      </c>
      <c r="B187" s="134" t="s">
        <v>86</v>
      </c>
      <c r="C187" s="169" t="s">
        <v>40</v>
      </c>
      <c r="D187" s="174" t="s">
        <v>473</v>
      </c>
      <c r="E187" s="170"/>
      <c r="F187" s="171"/>
      <c r="G187" s="283"/>
      <c r="H187" s="83">
        <v>321</v>
      </c>
      <c r="I187" s="379">
        <v>105</v>
      </c>
      <c r="J187" s="308">
        <v>1</v>
      </c>
      <c r="K187" s="357">
        <f t="shared" ref="K187" si="41">G187*H187</f>
        <v>0</v>
      </c>
      <c r="L187" s="851"/>
      <c r="M187" s="852"/>
      <c r="N187" s="852"/>
      <c r="O187" s="852"/>
      <c r="P187" s="852"/>
      <c r="Q187" s="852"/>
      <c r="R187" s="853"/>
    </row>
    <row r="188" spans="1:21" ht="30" customHeight="1" thickBot="1" x14ac:dyDescent="0.35">
      <c r="A188" s="665" t="s">
        <v>406</v>
      </c>
      <c r="B188" s="134" t="s">
        <v>86</v>
      </c>
      <c r="C188" s="169" t="s">
        <v>321</v>
      </c>
      <c r="D188" s="174" t="s">
        <v>226</v>
      </c>
      <c r="E188" s="170"/>
      <c r="F188" s="171"/>
      <c r="G188" s="283"/>
      <c r="H188" s="83">
        <v>305</v>
      </c>
      <c r="I188" s="379">
        <v>105</v>
      </c>
      <c r="J188" s="308">
        <v>1</v>
      </c>
      <c r="K188" s="357">
        <f t="shared" si="37"/>
        <v>0</v>
      </c>
      <c r="L188" s="851"/>
      <c r="M188" s="852"/>
      <c r="N188" s="852"/>
      <c r="O188" s="852"/>
      <c r="P188" s="852"/>
      <c r="Q188" s="852"/>
      <c r="R188" s="853"/>
    </row>
    <row r="189" spans="1:21" ht="30" customHeight="1" thickBot="1" x14ac:dyDescent="0.35">
      <c r="A189" s="376" t="s">
        <v>414</v>
      </c>
      <c r="B189" s="356" t="s">
        <v>86</v>
      </c>
      <c r="C189" s="169" t="s">
        <v>321</v>
      </c>
      <c r="D189" s="167" t="s">
        <v>227</v>
      </c>
      <c r="E189" s="137"/>
      <c r="F189" s="138"/>
      <c r="G189" s="283"/>
      <c r="H189" s="83">
        <v>305</v>
      </c>
      <c r="I189" s="373">
        <v>105</v>
      </c>
      <c r="J189" s="331">
        <v>1</v>
      </c>
      <c r="K189" s="357">
        <f t="shared" si="37"/>
        <v>0</v>
      </c>
      <c r="L189" s="851"/>
      <c r="M189" s="852"/>
      <c r="N189" s="852"/>
      <c r="O189" s="852"/>
      <c r="P189" s="852"/>
      <c r="Q189" s="852"/>
      <c r="R189" s="853"/>
    </row>
    <row r="190" spans="1:21" ht="30" customHeight="1" thickBot="1" x14ac:dyDescent="0.35">
      <c r="A190" s="556" t="s">
        <v>407</v>
      </c>
      <c r="B190" s="324" t="s">
        <v>86</v>
      </c>
      <c r="C190" s="179" t="s">
        <v>321</v>
      </c>
      <c r="D190" s="325" t="s">
        <v>228</v>
      </c>
      <c r="E190" s="150"/>
      <c r="F190" s="151"/>
      <c r="G190" s="372"/>
      <c r="H190" s="92">
        <v>305</v>
      </c>
      <c r="I190" s="381">
        <v>105</v>
      </c>
      <c r="J190" s="331">
        <v>1</v>
      </c>
      <c r="K190" s="357">
        <f t="shared" si="37"/>
        <v>0</v>
      </c>
      <c r="L190" s="851"/>
      <c r="M190" s="852"/>
      <c r="N190" s="852"/>
      <c r="O190" s="852"/>
      <c r="P190" s="852"/>
      <c r="Q190" s="852"/>
      <c r="R190" s="853"/>
    </row>
    <row r="191" spans="1:21" s="11" customFormat="1" ht="30" customHeight="1" thickBot="1" x14ac:dyDescent="0.35">
      <c r="A191" s="376" t="s">
        <v>203</v>
      </c>
      <c r="B191" s="134" t="s">
        <v>23</v>
      </c>
      <c r="C191" s="169" t="s">
        <v>319</v>
      </c>
      <c r="D191" s="174" t="s">
        <v>204</v>
      </c>
      <c r="E191" s="170"/>
      <c r="F191" s="171"/>
      <c r="G191" s="283"/>
      <c r="H191" s="83">
        <v>297</v>
      </c>
      <c r="I191" s="379">
        <v>380</v>
      </c>
      <c r="J191" s="308">
        <v>6</v>
      </c>
      <c r="K191" s="357">
        <f t="shared" si="37"/>
        <v>0</v>
      </c>
      <c r="L191" s="851"/>
      <c r="M191" s="852"/>
      <c r="N191" s="852"/>
      <c r="O191" s="852"/>
      <c r="P191" s="852"/>
      <c r="Q191" s="852"/>
      <c r="R191" s="853"/>
    </row>
    <row r="192" spans="1:21" s="11" customFormat="1" ht="45" customHeight="1" thickBot="1" x14ac:dyDescent="0.35">
      <c r="A192" s="556" t="s">
        <v>205</v>
      </c>
      <c r="B192" s="324" t="s">
        <v>23</v>
      </c>
      <c r="C192" s="179" t="s">
        <v>319</v>
      </c>
      <c r="D192" s="325" t="s">
        <v>206</v>
      </c>
      <c r="E192" s="150"/>
      <c r="F192" s="151"/>
      <c r="G192" s="372"/>
      <c r="H192" s="92">
        <v>322</v>
      </c>
      <c r="I192" s="381">
        <v>450</v>
      </c>
      <c r="J192" s="331">
        <v>6</v>
      </c>
      <c r="K192" s="357">
        <f t="shared" si="37"/>
        <v>0</v>
      </c>
      <c r="L192" s="851"/>
      <c r="M192" s="852"/>
      <c r="N192" s="852"/>
      <c r="O192" s="852"/>
      <c r="P192" s="852"/>
      <c r="Q192" s="852"/>
      <c r="R192" s="853"/>
    </row>
    <row r="193" spans="1:18" ht="30" customHeight="1" thickBot="1" x14ac:dyDescent="0.35">
      <c r="A193" s="888" t="s">
        <v>345</v>
      </c>
      <c r="B193" s="889"/>
      <c r="C193" s="889"/>
      <c r="D193" s="889"/>
      <c r="E193" s="889"/>
      <c r="F193" s="889"/>
      <c r="G193" s="889"/>
      <c r="H193" s="889"/>
      <c r="I193" s="889"/>
      <c r="J193" s="889"/>
      <c r="K193" s="890"/>
      <c r="L193" s="848"/>
      <c r="M193" s="849"/>
      <c r="N193" s="849"/>
      <c r="O193" s="849"/>
      <c r="P193" s="849"/>
      <c r="Q193" s="849"/>
      <c r="R193" s="850"/>
    </row>
    <row r="194" spans="1:18" ht="48" customHeight="1" thickBot="1" x14ac:dyDescent="0.35">
      <c r="A194" s="385" t="s">
        <v>43</v>
      </c>
      <c r="B194" s="77" t="s">
        <v>14</v>
      </c>
      <c r="C194" s="386" t="s">
        <v>15</v>
      </c>
      <c r="D194" s="387" t="s">
        <v>44</v>
      </c>
      <c r="E194" s="90"/>
      <c r="F194" s="159"/>
      <c r="G194" s="362"/>
      <c r="H194" s="336">
        <v>192</v>
      </c>
      <c r="I194" s="327">
        <v>200</v>
      </c>
      <c r="J194" s="85">
        <v>9</v>
      </c>
      <c r="K194" s="345">
        <f>G194*H194</f>
        <v>0</v>
      </c>
      <c r="L194" s="851"/>
      <c r="M194" s="852"/>
      <c r="N194" s="852"/>
      <c r="O194" s="852"/>
      <c r="P194" s="852"/>
      <c r="Q194" s="852"/>
      <c r="R194" s="853"/>
    </row>
    <row r="195" spans="1:18" s="26" customFormat="1" ht="48.75" customHeight="1" thickBot="1" x14ac:dyDescent="0.35">
      <c r="A195" s="353" t="s">
        <v>261</v>
      </c>
      <c r="B195" s="241" t="s">
        <v>14</v>
      </c>
      <c r="C195" s="153" t="s">
        <v>16</v>
      </c>
      <c r="D195" s="388" t="s">
        <v>41</v>
      </c>
      <c r="E195" s="118"/>
      <c r="F195" s="119"/>
      <c r="G195" s="243"/>
      <c r="H195" s="389">
        <v>247</v>
      </c>
      <c r="I195" s="244">
        <v>285</v>
      </c>
      <c r="J195" s="74">
        <v>1</v>
      </c>
      <c r="K195" s="345">
        <f>G195*H195</f>
        <v>0</v>
      </c>
      <c r="L195" s="851"/>
      <c r="M195" s="852"/>
      <c r="N195" s="852"/>
      <c r="O195" s="852"/>
      <c r="P195" s="852"/>
      <c r="Q195" s="852"/>
      <c r="R195" s="853"/>
    </row>
    <row r="196" spans="1:18" ht="48.75" customHeight="1" thickBot="1" x14ac:dyDescent="0.35">
      <c r="A196" s="390" t="s">
        <v>273</v>
      </c>
      <c r="B196" s="247" t="s">
        <v>14</v>
      </c>
      <c r="C196" s="248" t="s">
        <v>16</v>
      </c>
      <c r="D196" s="387" t="s">
        <v>42</v>
      </c>
      <c r="E196" s="81"/>
      <c r="F196" s="128"/>
      <c r="G196" s="243"/>
      <c r="H196" s="391">
        <v>247</v>
      </c>
      <c r="I196" s="250">
        <v>285</v>
      </c>
      <c r="J196" s="251">
        <v>1</v>
      </c>
      <c r="K196" s="345">
        <f>G196*H196</f>
        <v>0</v>
      </c>
      <c r="L196" s="851"/>
      <c r="M196" s="852"/>
      <c r="N196" s="852"/>
      <c r="O196" s="852"/>
      <c r="P196" s="852"/>
      <c r="Q196" s="852"/>
      <c r="R196" s="853"/>
    </row>
    <row r="197" spans="1:18" ht="30" customHeight="1" thickBot="1" x14ac:dyDescent="0.35">
      <c r="A197" s="841" t="s">
        <v>457</v>
      </c>
      <c r="B197" s="842"/>
      <c r="C197" s="842"/>
      <c r="D197" s="842"/>
      <c r="E197" s="842"/>
      <c r="F197" s="842"/>
      <c r="G197" s="842"/>
      <c r="H197" s="842"/>
      <c r="I197" s="842"/>
      <c r="J197" s="842"/>
      <c r="K197" s="842"/>
      <c r="L197" s="788"/>
      <c r="M197" s="789"/>
      <c r="N197" s="789"/>
      <c r="O197" s="789"/>
      <c r="P197" s="789"/>
      <c r="Q197" s="789"/>
      <c r="R197" s="790"/>
    </row>
    <row r="198" spans="1:18" ht="30" customHeight="1" thickBot="1" x14ac:dyDescent="0.35">
      <c r="A198" s="392" t="s">
        <v>339</v>
      </c>
      <c r="B198" s="393"/>
      <c r="C198" s="393"/>
      <c r="D198" s="393"/>
      <c r="E198" s="393"/>
      <c r="F198" s="393"/>
      <c r="G198" s="393"/>
      <c r="H198" s="393"/>
      <c r="I198" s="393"/>
      <c r="J198" s="393"/>
      <c r="K198" s="394"/>
      <c r="L198" s="791"/>
      <c r="M198" s="792"/>
      <c r="N198" s="792"/>
      <c r="O198" s="792"/>
      <c r="P198" s="792"/>
      <c r="Q198" s="792"/>
      <c r="R198" s="793"/>
    </row>
    <row r="199" spans="1:18" s="11" customFormat="1" ht="30.45" customHeight="1" thickBot="1" x14ac:dyDescent="0.35">
      <c r="A199" s="395" t="s">
        <v>558</v>
      </c>
      <c r="B199" s="396" t="s">
        <v>33</v>
      </c>
      <c r="C199" s="200" t="s">
        <v>24</v>
      </c>
      <c r="D199" s="199" t="s">
        <v>425</v>
      </c>
      <c r="E199" s="396"/>
      <c r="F199" s="199"/>
      <c r="G199" s="320"/>
      <c r="H199" s="397">
        <v>170</v>
      </c>
      <c r="I199" s="398">
        <v>210</v>
      </c>
      <c r="J199" s="399">
        <v>12</v>
      </c>
      <c r="K199" s="75">
        <f t="shared" ref="K199" si="42">G199*H199</f>
        <v>0</v>
      </c>
      <c r="L199" s="791"/>
      <c r="M199" s="792"/>
      <c r="N199" s="792"/>
      <c r="O199" s="792"/>
      <c r="P199" s="792"/>
      <c r="Q199" s="792"/>
      <c r="R199" s="793"/>
    </row>
    <row r="200" spans="1:18" s="11" customFormat="1" ht="30" customHeight="1" thickBot="1" x14ac:dyDescent="0.35">
      <c r="A200" s="400" t="s">
        <v>559</v>
      </c>
      <c r="B200" s="377" t="s">
        <v>33</v>
      </c>
      <c r="C200" s="169" t="s">
        <v>24</v>
      </c>
      <c r="D200" s="272" t="s">
        <v>426</v>
      </c>
      <c r="E200" s="377"/>
      <c r="F200" s="134"/>
      <c r="G200" s="401"/>
      <c r="H200" s="402">
        <v>170</v>
      </c>
      <c r="I200" s="403">
        <v>210</v>
      </c>
      <c r="J200" s="404">
        <v>12</v>
      </c>
      <c r="K200" s="75">
        <f t="shared" ref="K200" si="43">G200*H200</f>
        <v>0</v>
      </c>
      <c r="L200" s="791"/>
      <c r="M200" s="792"/>
      <c r="N200" s="792"/>
      <c r="O200" s="792"/>
      <c r="P200" s="792"/>
      <c r="Q200" s="792"/>
      <c r="R200" s="793"/>
    </row>
    <row r="201" spans="1:18" s="11" customFormat="1" ht="30.45" customHeight="1" thickBot="1" x14ac:dyDescent="0.35">
      <c r="A201" s="395" t="s">
        <v>560</v>
      </c>
      <c r="B201" s="396" t="s">
        <v>33</v>
      </c>
      <c r="C201" s="200" t="s">
        <v>93</v>
      </c>
      <c r="D201" s="199" t="s">
        <v>424</v>
      </c>
      <c r="E201" s="396"/>
      <c r="F201" s="199"/>
      <c r="G201" s="320"/>
      <c r="H201" s="397">
        <v>129</v>
      </c>
      <c r="I201" s="398">
        <v>210</v>
      </c>
      <c r="J201" s="399">
        <v>12</v>
      </c>
      <c r="K201" s="75">
        <f t="shared" ref="K201:K202" si="44">G201*H201</f>
        <v>0</v>
      </c>
      <c r="L201" s="791"/>
      <c r="M201" s="792"/>
      <c r="N201" s="792"/>
      <c r="O201" s="792"/>
      <c r="P201" s="792"/>
      <c r="Q201" s="792"/>
      <c r="R201" s="793"/>
    </row>
    <row r="202" spans="1:18" s="11" customFormat="1" ht="30" customHeight="1" thickBot="1" x14ac:dyDescent="0.35">
      <c r="A202" s="400" t="s">
        <v>561</v>
      </c>
      <c r="B202" s="377" t="s">
        <v>33</v>
      </c>
      <c r="C202" s="169" t="s">
        <v>93</v>
      </c>
      <c r="D202" s="272" t="s">
        <v>423</v>
      </c>
      <c r="E202" s="377"/>
      <c r="F202" s="134"/>
      <c r="G202" s="401"/>
      <c r="H202" s="402">
        <v>129</v>
      </c>
      <c r="I202" s="403">
        <v>210</v>
      </c>
      <c r="J202" s="404">
        <v>12</v>
      </c>
      <c r="K202" s="75">
        <f t="shared" si="44"/>
        <v>0</v>
      </c>
      <c r="L202" s="791"/>
      <c r="M202" s="792"/>
      <c r="N202" s="792"/>
      <c r="O202" s="792"/>
      <c r="P202" s="792"/>
      <c r="Q202" s="792"/>
      <c r="R202" s="793"/>
    </row>
    <row r="203" spans="1:18" ht="30.45" customHeight="1" thickBot="1" x14ac:dyDescent="0.35">
      <c r="A203" s="395" t="s">
        <v>94</v>
      </c>
      <c r="B203" s="396" t="s">
        <v>33</v>
      </c>
      <c r="C203" s="200" t="s">
        <v>95</v>
      </c>
      <c r="D203" s="199" t="s">
        <v>96</v>
      </c>
      <c r="E203" s="396"/>
      <c r="F203" s="199"/>
      <c r="G203" s="320"/>
      <c r="H203" s="397">
        <v>157</v>
      </c>
      <c r="I203" s="398">
        <v>210</v>
      </c>
      <c r="J203" s="399">
        <v>12</v>
      </c>
      <c r="K203" s="75">
        <f t="shared" ref="K203:K207" si="45">G203*H203</f>
        <v>0</v>
      </c>
      <c r="L203" s="791"/>
      <c r="M203" s="792"/>
      <c r="N203" s="792"/>
      <c r="O203" s="792"/>
      <c r="P203" s="792"/>
      <c r="Q203" s="792"/>
      <c r="R203" s="793"/>
    </row>
    <row r="204" spans="1:18" ht="30" customHeight="1" thickBot="1" x14ac:dyDescent="0.35">
      <c r="A204" s="400" t="s">
        <v>97</v>
      </c>
      <c r="B204" s="377" t="s">
        <v>33</v>
      </c>
      <c r="C204" s="169" t="s">
        <v>95</v>
      </c>
      <c r="D204" s="272" t="s">
        <v>98</v>
      </c>
      <c r="E204" s="377"/>
      <c r="F204" s="134"/>
      <c r="G204" s="401"/>
      <c r="H204" s="402">
        <v>157</v>
      </c>
      <c r="I204" s="403">
        <v>210</v>
      </c>
      <c r="J204" s="404">
        <v>12</v>
      </c>
      <c r="K204" s="75">
        <f t="shared" si="45"/>
        <v>0</v>
      </c>
      <c r="L204" s="791"/>
      <c r="M204" s="792"/>
      <c r="N204" s="792"/>
      <c r="O204" s="792"/>
      <c r="P204" s="792"/>
      <c r="Q204" s="792"/>
      <c r="R204" s="793"/>
    </row>
    <row r="205" spans="1:18" ht="30" customHeight="1" thickBot="1" x14ac:dyDescent="0.35">
      <c r="A205" s="405" t="s">
        <v>100</v>
      </c>
      <c r="B205" s="324" t="s">
        <v>33</v>
      </c>
      <c r="C205" s="179" t="s">
        <v>99</v>
      </c>
      <c r="D205" s="668" t="s">
        <v>101</v>
      </c>
      <c r="E205" s="324"/>
      <c r="F205" s="141"/>
      <c r="G205" s="332"/>
      <c r="H205" s="406">
        <v>213</v>
      </c>
      <c r="I205" s="407">
        <v>275</v>
      </c>
      <c r="J205" s="408">
        <v>12</v>
      </c>
      <c r="K205" s="75">
        <f t="shared" si="45"/>
        <v>0</v>
      </c>
      <c r="L205" s="791"/>
      <c r="M205" s="792"/>
      <c r="N205" s="792"/>
      <c r="O205" s="792"/>
      <c r="P205" s="792"/>
      <c r="Q205" s="792"/>
      <c r="R205" s="793"/>
    </row>
    <row r="206" spans="1:18" ht="30" customHeight="1" thickBot="1" x14ac:dyDescent="0.35">
      <c r="A206" s="409" t="s">
        <v>288</v>
      </c>
      <c r="B206" s="134" t="s">
        <v>33</v>
      </c>
      <c r="C206" s="410" t="s">
        <v>95</v>
      </c>
      <c r="D206" s="134" t="s">
        <v>102</v>
      </c>
      <c r="E206" s="167"/>
      <c r="F206" s="138"/>
      <c r="G206" s="372"/>
      <c r="H206" s="402">
        <v>157</v>
      </c>
      <c r="I206" s="411">
        <v>210</v>
      </c>
      <c r="J206" s="412">
        <v>12</v>
      </c>
      <c r="K206" s="75">
        <f t="shared" si="45"/>
        <v>0</v>
      </c>
      <c r="L206" s="791"/>
      <c r="M206" s="792"/>
      <c r="N206" s="792"/>
      <c r="O206" s="792"/>
      <c r="P206" s="792"/>
      <c r="Q206" s="792"/>
      <c r="R206" s="793"/>
    </row>
    <row r="207" spans="1:18" s="11" customFormat="1" ht="30" customHeight="1" thickBot="1" x14ac:dyDescent="0.35">
      <c r="A207" s="413" t="s">
        <v>103</v>
      </c>
      <c r="B207" s="208" t="s">
        <v>33</v>
      </c>
      <c r="C207" s="414" t="s">
        <v>95</v>
      </c>
      <c r="D207" s="208" t="s">
        <v>104</v>
      </c>
      <c r="E207" s="210"/>
      <c r="F207" s="151"/>
      <c r="G207" s="368"/>
      <c r="H207" s="415">
        <v>157</v>
      </c>
      <c r="I207" s="416">
        <v>210</v>
      </c>
      <c r="J207" s="417">
        <v>12</v>
      </c>
      <c r="K207" s="75">
        <f t="shared" si="45"/>
        <v>0</v>
      </c>
      <c r="L207" s="791"/>
      <c r="M207" s="792"/>
      <c r="N207" s="792"/>
      <c r="O207" s="792"/>
      <c r="P207" s="792"/>
      <c r="Q207" s="792"/>
      <c r="R207" s="793"/>
    </row>
    <row r="208" spans="1:18" s="11" customFormat="1" ht="30" customHeight="1" thickBot="1" x14ac:dyDescent="0.35">
      <c r="A208" s="418" t="s">
        <v>340</v>
      </c>
      <c r="B208" s="419"/>
      <c r="C208" s="419"/>
      <c r="D208" s="420"/>
      <c r="E208" s="421"/>
      <c r="F208" s="421"/>
      <c r="G208" s="421"/>
      <c r="H208" s="422"/>
      <c r="I208" s="423"/>
      <c r="J208" s="424"/>
      <c r="K208" s="424"/>
      <c r="L208" s="791"/>
      <c r="M208" s="792"/>
      <c r="N208" s="792"/>
      <c r="O208" s="792"/>
      <c r="P208" s="792"/>
      <c r="Q208" s="792"/>
      <c r="R208" s="793"/>
    </row>
    <row r="209" spans="1:18" s="11" customFormat="1" ht="30" customHeight="1" thickBot="1" x14ac:dyDescent="0.35">
      <c r="A209" s="425" t="s">
        <v>562</v>
      </c>
      <c r="B209" s="199" t="s">
        <v>33</v>
      </c>
      <c r="C209" s="200" t="s">
        <v>45</v>
      </c>
      <c r="D209" s="171" t="s">
        <v>427</v>
      </c>
      <c r="E209" s="199"/>
      <c r="F209" s="199"/>
      <c r="G209" s="426"/>
      <c r="H209" s="427">
        <v>211</v>
      </c>
      <c r="I209" s="398">
        <v>275</v>
      </c>
      <c r="J209" s="322">
        <v>9</v>
      </c>
      <c r="K209" s="75">
        <f>G209*H209</f>
        <v>0</v>
      </c>
      <c r="L209" s="791"/>
      <c r="M209" s="792"/>
      <c r="N209" s="792"/>
      <c r="O209" s="792"/>
      <c r="P209" s="792"/>
      <c r="Q209" s="792"/>
      <c r="R209" s="793"/>
    </row>
    <row r="210" spans="1:18" s="11" customFormat="1" ht="30" customHeight="1" thickBot="1" x14ac:dyDescent="0.35">
      <c r="A210" s="425" t="s">
        <v>289</v>
      </c>
      <c r="B210" s="199" t="s">
        <v>33</v>
      </c>
      <c r="C210" s="200" t="s">
        <v>45</v>
      </c>
      <c r="D210" s="171" t="s">
        <v>105</v>
      </c>
      <c r="E210" s="199"/>
      <c r="F210" s="199"/>
      <c r="G210" s="426"/>
      <c r="H210" s="427">
        <v>211</v>
      </c>
      <c r="I210" s="398">
        <v>275</v>
      </c>
      <c r="J210" s="322">
        <v>9</v>
      </c>
      <c r="K210" s="75">
        <f>G210*H210</f>
        <v>0</v>
      </c>
      <c r="L210" s="791"/>
      <c r="M210" s="792"/>
      <c r="N210" s="792"/>
      <c r="O210" s="792"/>
      <c r="P210" s="792"/>
      <c r="Q210" s="792"/>
      <c r="R210" s="793"/>
    </row>
    <row r="211" spans="1:18" s="11" customFormat="1" ht="30" customHeight="1" thickBot="1" x14ac:dyDescent="0.35">
      <c r="A211" s="428" t="s">
        <v>106</v>
      </c>
      <c r="B211" s="208" t="s">
        <v>33</v>
      </c>
      <c r="C211" s="184" t="s">
        <v>45</v>
      </c>
      <c r="D211" s="151" t="s">
        <v>107</v>
      </c>
      <c r="E211" s="208"/>
      <c r="F211" s="208"/>
      <c r="G211" s="429"/>
      <c r="H211" s="415">
        <v>211</v>
      </c>
      <c r="I211" s="430">
        <v>275</v>
      </c>
      <c r="J211" s="431">
        <v>9</v>
      </c>
      <c r="K211" s="75">
        <f>G211*H211</f>
        <v>0</v>
      </c>
      <c r="L211" s="791"/>
      <c r="M211" s="792"/>
      <c r="N211" s="792"/>
      <c r="O211" s="792"/>
      <c r="P211" s="792"/>
      <c r="Q211" s="792"/>
      <c r="R211" s="793"/>
    </row>
    <row r="212" spans="1:18" ht="30" customHeight="1" thickBot="1" x14ac:dyDescent="0.35">
      <c r="A212" s="432" t="s">
        <v>341</v>
      </c>
      <c r="B212" s="433"/>
      <c r="C212" s="433"/>
      <c r="D212" s="434"/>
      <c r="E212" s="435"/>
      <c r="F212" s="435"/>
      <c r="G212" s="435"/>
      <c r="H212" s="436"/>
      <c r="I212" s="437"/>
      <c r="J212" s="438"/>
      <c r="K212" s="439"/>
      <c r="L212" s="791"/>
      <c r="M212" s="792"/>
      <c r="N212" s="792"/>
      <c r="O212" s="792"/>
      <c r="P212" s="792"/>
      <c r="Q212" s="792"/>
      <c r="R212" s="793"/>
    </row>
    <row r="213" spans="1:18" ht="30" customHeight="1" thickBot="1" x14ac:dyDescent="0.35">
      <c r="A213" s="425" t="s">
        <v>108</v>
      </c>
      <c r="B213" s="199" t="s">
        <v>33</v>
      </c>
      <c r="C213" s="200" t="s">
        <v>109</v>
      </c>
      <c r="D213" s="171" t="s">
        <v>110</v>
      </c>
      <c r="E213" s="199"/>
      <c r="F213" s="199"/>
      <c r="G213" s="426"/>
      <c r="H213" s="427">
        <v>167</v>
      </c>
      <c r="I213" s="398">
        <v>210</v>
      </c>
      <c r="J213" s="322">
        <v>12</v>
      </c>
      <c r="K213" s="75">
        <f>G213*H213</f>
        <v>0</v>
      </c>
      <c r="L213" s="791"/>
      <c r="M213" s="792"/>
      <c r="N213" s="792"/>
      <c r="O213" s="792"/>
      <c r="P213" s="792"/>
      <c r="Q213" s="792"/>
      <c r="R213" s="793"/>
    </row>
    <row r="214" spans="1:18" ht="30" customHeight="1" thickBot="1" x14ac:dyDescent="0.35">
      <c r="A214" s="428" t="s">
        <v>111</v>
      </c>
      <c r="B214" s="208" t="s">
        <v>33</v>
      </c>
      <c r="C214" s="184" t="s">
        <v>24</v>
      </c>
      <c r="D214" s="151" t="s">
        <v>112</v>
      </c>
      <c r="E214" s="208"/>
      <c r="F214" s="208"/>
      <c r="G214" s="429"/>
      <c r="H214" s="415">
        <v>160</v>
      </c>
      <c r="I214" s="430">
        <v>190</v>
      </c>
      <c r="J214" s="431">
        <v>12</v>
      </c>
      <c r="K214" s="75">
        <f>G214*H214</f>
        <v>0</v>
      </c>
      <c r="L214" s="791"/>
      <c r="M214" s="792"/>
      <c r="N214" s="792"/>
      <c r="O214" s="792"/>
      <c r="P214" s="792"/>
      <c r="Q214" s="792"/>
      <c r="R214" s="793"/>
    </row>
    <row r="215" spans="1:18" s="11" customFormat="1" ht="30" customHeight="1" thickBot="1" x14ac:dyDescent="0.35">
      <c r="A215" s="432" t="s">
        <v>342</v>
      </c>
      <c r="B215" s="433"/>
      <c r="C215" s="433"/>
      <c r="D215" s="434"/>
      <c r="E215" s="435"/>
      <c r="F215" s="435"/>
      <c r="G215" s="435"/>
      <c r="H215" s="436"/>
      <c r="I215" s="437"/>
      <c r="J215" s="438"/>
      <c r="K215" s="439"/>
      <c r="L215" s="791"/>
      <c r="M215" s="792"/>
      <c r="N215" s="792"/>
      <c r="O215" s="792"/>
      <c r="P215" s="792"/>
      <c r="Q215" s="792"/>
      <c r="R215" s="793"/>
    </row>
    <row r="216" spans="1:18" s="11" customFormat="1" ht="30" customHeight="1" thickBot="1" x14ac:dyDescent="0.35">
      <c r="A216" s="440" t="s">
        <v>212</v>
      </c>
      <c r="B216" s="396" t="s">
        <v>33</v>
      </c>
      <c r="C216" s="200" t="s">
        <v>46</v>
      </c>
      <c r="D216" s="199" t="s">
        <v>113</v>
      </c>
      <c r="E216" s="396"/>
      <c r="F216" s="441"/>
      <c r="G216" s="442"/>
      <c r="H216" s="121">
        <v>160</v>
      </c>
      <c r="I216" s="398">
        <v>190</v>
      </c>
      <c r="J216" s="322">
        <v>8</v>
      </c>
      <c r="K216" s="75">
        <f>G216*H216</f>
        <v>0</v>
      </c>
      <c r="L216" s="791"/>
      <c r="M216" s="792"/>
      <c r="N216" s="792"/>
      <c r="O216" s="792"/>
      <c r="P216" s="792"/>
      <c r="Q216" s="792"/>
      <c r="R216" s="793"/>
    </row>
    <row r="217" spans="1:18" ht="30" customHeight="1" thickBot="1" x14ac:dyDescent="0.35">
      <c r="A217" s="443" t="s">
        <v>210</v>
      </c>
      <c r="B217" s="356" t="s">
        <v>33</v>
      </c>
      <c r="C217" s="169" t="s">
        <v>15</v>
      </c>
      <c r="D217" s="272" t="s">
        <v>211</v>
      </c>
      <c r="E217" s="356"/>
      <c r="F217" s="444"/>
      <c r="G217" s="445"/>
      <c r="H217" s="402">
        <v>162</v>
      </c>
      <c r="I217" s="411">
        <v>240</v>
      </c>
      <c r="J217" s="331">
        <v>8</v>
      </c>
      <c r="K217" s="75">
        <f>G217*H217</f>
        <v>0</v>
      </c>
      <c r="L217" s="791"/>
      <c r="M217" s="792"/>
      <c r="N217" s="792"/>
      <c r="O217" s="792"/>
      <c r="P217" s="792"/>
      <c r="Q217" s="792"/>
      <c r="R217" s="793"/>
    </row>
    <row r="218" spans="1:18" ht="30" customHeight="1" thickBot="1" x14ac:dyDescent="0.35">
      <c r="A218" s="446" t="s">
        <v>114</v>
      </c>
      <c r="B218" s="356" t="s">
        <v>33</v>
      </c>
      <c r="C218" s="169" t="s">
        <v>46</v>
      </c>
      <c r="D218" s="272" t="s">
        <v>260</v>
      </c>
      <c r="E218" s="356"/>
      <c r="F218" s="444"/>
      <c r="G218" s="445"/>
      <c r="H218" s="402">
        <v>133</v>
      </c>
      <c r="I218" s="411">
        <v>240</v>
      </c>
      <c r="J218" s="331">
        <v>8</v>
      </c>
      <c r="K218" s="75">
        <f>G218*H218</f>
        <v>0</v>
      </c>
      <c r="L218" s="791"/>
      <c r="M218" s="792"/>
      <c r="N218" s="792"/>
      <c r="O218" s="792"/>
      <c r="P218" s="792"/>
      <c r="Q218" s="792"/>
      <c r="R218" s="793"/>
    </row>
    <row r="219" spans="1:18" ht="30" customHeight="1" thickBot="1" x14ac:dyDescent="0.35">
      <c r="A219" s="447" t="s">
        <v>115</v>
      </c>
      <c r="B219" s="367" t="s">
        <v>33</v>
      </c>
      <c r="C219" s="184" t="s">
        <v>46</v>
      </c>
      <c r="D219" s="183" t="s">
        <v>293</v>
      </c>
      <c r="E219" s="367"/>
      <c r="F219" s="448"/>
      <c r="G219" s="449"/>
      <c r="H219" s="415">
        <v>133</v>
      </c>
      <c r="I219" s="430">
        <v>240</v>
      </c>
      <c r="J219" s="431">
        <v>8</v>
      </c>
      <c r="K219" s="75">
        <f>G219*H219</f>
        <v>0</v>
      </c>
      <c r="L219" s="791"/>
      <c r="M219" s="792"/>
      <c r="N219" s="792"/>
      <c r="O219" s="792"/>
      <c r="P219" s="792"/>
      <c r="Q219" s="792"/>
      <c r="R219" s="793"/>
    </row>
    <row r="220" spans="1:18" ht="30" customHeight="1" thickBot="1" x14ac:dyDescent="0.35">
      <c r="A220" s="450" t="s">
        <v>343</v>
      </c>
      <c r="B220" s="451"/>
      <c r="C220" s="451"/>
      <c r="D220" s="452"/>
      <c r="E220" s="453"/>
      <c r="F220" s="453"/>
      <c r="G220" s="453"/>
      <c r="H220" s="436"/>
      <c r="I220" s="437"/>
      <c r="J220" s="438"/>
      <c r="K220" s="439"/>
      <c r="L220" s="791"/>
      <c r="M220" s="792"/>
      <c r="N220" s="792"/>
      <c r="O220" s="792"/>
      <c r="P220" s="792"/>
      <c r="Q220" s="792"/>
      <c r="R220" s="793"/>
    </row>
    <row r="221" spans="1:18" ht="30" customHeight="1" thickBot="1" x14ac:dyDescent="0.35">
      <c r="A221" s="454" t="s">
        <v>116</v>
      </c>
      <c r="B221" s="199" t="s">
        <v>14</v>
      </c>
      <c r="C221" s="455" t="s">
        <v>93</v>
      </c>
      <c r="D221" s="170" t="s">
        <v>138</v>
      </c>
      <c r="E221" s="170"/>
      <c r="F221" s="171"/>
      <c r="G221" s="320"/>
      <c r="H221" s="456">
        <v>119</v>
      </c>
      <c r="I221" s="398">
        <v>175</v>
      </c>
      <c r="J221" s="322">
        <v>12</v>
      </c>
      <c r="K221" s="75">
        <f>G221*H221</f>
        <v>0</v>
      </c>
      <c r="L221" s="791"/>
      <c r="M221" s="792"/>
      <c r="N221" s="792"/>
      <c r="O221" s="792"/>
      <c r="P221" s="792"/>
      <c r="Q221" s="792"/>
      <c r="R221" s="793"/>
    </row>
    <row r="222" spans="1:18" ht="30" customHeight="1" thickBot="1" x14ac:dyDescent="0.35">
      <c r="A222" s="457" t="s">
        <v>117</v>
      </c>
      <c r="B222" s="134" t="s">
        <v>14</v>
      </c>
      <c r="C222" s="458" t="s">
        <v>93</v>
      </c>
      <c r="D222" s="137" t="s">
        <v>139</v>
      </c>
      <c r="E222" s="137"/>
      <c r="F222" s="138"/>
      <c r="G222" s="326"/>
      <c r="H222" s="459">
        <v>119</v>
      </c>
      <c r="I222" s="411">
        <v>175</v>
      </c>
      <c r="J222" s="331">
        <v>12</v>
      </c>
      <c r="K222" s="75">
        <f>G222*H222</f>
        <v>0</v>
      </c>
      <c r="L222" s="791"/>
      <c r="M222" s="792"/>
      <c r="N222" s="792"/>
      <c r="O222" s="792"/>
      <c r="P222" s="792"/>
      <c r="Q222" s="792"/>
      <c r="R222" s="793"/>
    </row>
    <row r="223" spans="1:18" ht="30" customHeight="1" thickBot="1" x14ac:dyDescent="0.35">
      <c r="A223" s="450" t="s">
        <v>344</v>
      </c>
      <c r="B223" s="451"/>
      <c r="C223" s="419"/>
      <c r="D223" s="452"/>
      <c r="E223" s="421"/>
      <c r="F223" s="421"/>
      <c r="G223" s="421"/>
      <c r="H223" s="422"/>
      <c r="I223" s="460"/>
      <c r="J223" s="424"/>
      <c r="K223" s="424"/>
      <c r="L223" s="791"/>
      <c r="M223" s="792"/>
      <c r="N223" s="792"/>
      <c r="O223" s="792"/>
      <c r="P223" s="792"/>
      <c r="Q223" s="792"/>
      <c r="R223" s="793"/>
    </row>
    <row r="224" spans="1:18" s="11" customFormat="1" ht="30" customHeight="1" thickBot="1" x14ac:dyDescent="0.35">
      <c r="A224" s="461" t="s">
        <v>563</v>
      </c>
      <c r="B224" s="199" t="s">
        <v>119</v>
      </c>
      <c r="C224" s="462" t="s">
        <v>58</v>
      </c>
      <c r="D224" s="317" t="s">
        <v>430</v>
      </c>
      <c r="E224" s="209"/>
      <c r="F224" s="367"/>
      <c r="G224" s="320"/>
      <c r="H224" s="463">
        <v>141</v>
      </c>
      <c r="I224" s="430">
        <v>215</v>
      </c>
      <c r="J224" s="374">
        <v>15</v>
      </c>
      <c r="K224" s="75">
        <f t="shared" ref="K224" si="46">G224*H224</f>
        <v>0</v>
      </c>
      <c r="L224" s="791"/>
      <c r="M224" s="792"/>
      <c r="N224" s="792"/>
      <c r="O224" s="792"/>
      <c r="P224" s="792"/>
      <c r="Q224" s="792"/>
      <c r="R224" s="793"/>
    </row>
    <row r="225" spans="1:18" s="11" customFormat="1" ht="30" customHeight="1" thickBot="1" x14ac:dyDescent="0.35">
      <c r="A225" s="400" t="s">
        <v>118</v>
      </c>
      <c r="B225" s="272" t="s">
        <v>119</v>
      </c>
      <c r="C225" s="200" t="s">
        <v>120</v>
      </c>
      <c r="D225" s="272" t="s">
        <v>121</v>
      </c>
      <c r="E225" s="272"/>
      <c r="F225" s="378"/>
      <c r="G225" s="464"/>
      <c r="H225" s="83">
        <v>178</v>
      </c>
      <c r="I225" s="398">
        <v>215</v>
      </c>
      <c r="J225" s="331">
        <v>15</v>
      </c>
      <c r="K225" s="75">
        <f>G225*H225</f>
        <v>0</v>
      </c>
      <c r="L225" s="791"/>
      <c r="M225" s="792"/>
      <c r="N225" s="792"/>
      <c r="O225" s="792"/>
      <c r="P225" s="792"/>
      <c r="Q225" s="792"/>
      <c r="R225" s="793"/>
    </row>
    <row r="226" spans="1:18" s="11" customFormat="1" ht="30" customHeight="1" thickBot="1" x14ac:dyDescent="0.35">
      <c r="A226" s="405" t="s">
        <v>290</v>
      </c>
      <c r="B226" s="141" t="s">
        <v>119</v>
      </c>
      <c r="C226" s="169" t="s">
        <v>120</v>
      </c>
      <c r="D226" s="141" t="s">
        <v>122</v>
      </c>
      <c r="E226" s="208"/>
      <c r="F226" s="210"/>
      <c r="G226" s="465"/>
      <c r="H226" s="463">
        <v>178</v>
      </c>
      <c r="I226" s="430">
        <v>215</v>
      </c>
      <c r="J226" s="374">
        <v>15</v>
      </c>
      <c r="K226" s="75">
        <f t="shared" ref="K226:K234" si="47">G226*H226</f>
        <v>0</v>
      </c>
      <c r="L226" s="791"/>
      <c r="M226" s="792"/>
      <c r="N226" s="792"/>
      <c r="O226" s="792"/>
      <c r="P226" s="792"/>
      <c r="Q226" s="792"/>
      <c r="R226" s="793"/>
    </row>
    <row r="227" spans="1:18" s="11" customFormat="1" ht="30" customHeight="1" thickBot="1" x14ac:dyDescent="0.35">
      <c r="A227" s="466" t="s">
        <v>149</v>
      </c>
      <c r="B227" s="77" t="s">
        <v>119</v>
      </c>
      <c r="C227" s="229" t="s">
        <v>133</v>
      </c>
      <c r="D227" s="77" t="s">
        <v>151</v>
      </c>
      <c r="E227" s="467"/>
      <c r="F227" s="115"/>
      <c r="G227" s="468"/>
      <c r="H227" s="402">
        <v>145</v>
      </c>
      <c r="I227" s="398">
        <v>180</v>
      </c>
      <c r="J227" s="85">
        <v>12</v>
      </c>
      <c r="K227" s="75">
        <f t="shared" si="47"/>
        <v>0</v>
      </c>
      <c r="L227" s="791"/>
      <c r="M227" s="792"/>
      <c r="N227" s="792"/>
      <c r="O227" s="792"/>
      <c r="P227" s="792"/>
      <c r="Q227" s="792"/>
      <c r="R227" s="793"/>
    </row>
    <row r="228" spans="1:18" s="11" customFormat="1" ht="30" customHeight="1" thickBot="1" x14ac:dyDescent="0.35">
      <c r="A228" s="469" t="s">
        <v>150</v>
      </c>
      <c r="B228" s="77" t="s">
        <v>119</v>
      </c>
      <c r="C228" s="470" t="s">
        <v>133</v>
      </c>
      <c r="D228" s="471" t="s">
        <v>152</v>
      </c>
      <c r="E228" s="472"/>
      <c r="F228" s="676"/>
      <c r="G228" s="243"/>
      <c r="H228" s="402">
        <v>145</v>
      </c>
      <c r="I228" s="416">
        <v>180</v>
      </c>
      <c r="J228" s="473">
        <v>12</v>
      </c>
      <c r="K228" s="75">
        <f t="shared" si="47"/>
        <v>0</v>
      </c>
      <c r="L228" s="791"/>
      <c r="M228" s="792"/>
      <c r="N228" s="792"/>
      <c r="O228" s="792"/>
      <c r="P228" s="792"/>
      <c r="Q228" s="792"/>
      <c r="R228" s="793"/>
    </row>
    <row r="229" spans="1:18" s="11" customFormat="1" ht="30" customHeight="1" thickBot="1" x14ac:dyDescent="0.35">
      <c r="A229" s="474" t="s">
        <v>123</v>
      </c>
      <c r="B229" s="231" t="s">
        <v>119</v>
      </c>
      <c r="C229" s="153" t="s">
        <v>156</v>
      </c>
      <c r="D229" s="77" t="s">
        <v>153</v>
      </c>
      <c r="E229" s="467"/>
      <c r="F229" s="115"/>
      <c r="G229" s="468"/>
      <c r="H229" s="475">
        <v>144</v>
      </c>
      <c r="I229" s="398">
        <v>180</v>
      </c>
      <c r="J229" s="85">
        <v>16</v>
      </c>
      <c r="K229" s="75">
        <f t="shared" si="47"/>
        <v>0</v>
      </c>
      <c r="L229" s="791"/>
      <c r="M229" s="792"/>
      <c r="N229" s="792"/>
      <c r="O229" s="792"/>
      <c r="P229" s="792"/>
      <c r="Q229" s="792"/>
      <c r="R229" s="793"/>
    </row>
    <row r="230" spans="1:18" s="11" customFormat="1" ht="30" customHeight="1" thickBot="1" x14ac:dyDescent="0.35">
      <c r="A230" s="469" t="s">
        <v>124</v>
      </c>
      <c r="B230" s="227" t="s">
        <v>119</v>
      </c>
      <c r="C230" s="153" t="s">
        <v>156</v>
      </c>
      <c r="D230" s="77" t="s">
        <v>154</v>
      </c>
      <c r="E230" s="227"/>
      <c r="F230" s="77"/>
      <c r="G230" s="476"/>
      <c r="H230" s="477">
        <v>144</v>
      </c>
      <c r="I230" s="411">
        <v>180</v>
      </c>
      <c r="J230" s="85">
        <v>16</v>
      </c>
      <c r="K230" s="75">
        <f t="shared" si="47"/>
        <v>0</v>
      </c>
      <c r="L230" s="791"/>
      <c r="M230" s="792"/>
      <c r="N230" s="792"/>
      <c r="O230" s="792"/>
      <c r="P230" s="792"/>
      <c r="Q230" s="792"/>
      <c r="R230" s="793"/>
    </row>
    <row r="231" spans="1:18" ht="30" customHeight="1" thickBot="1" x14ac:dyDescent="0.35">
      <c r="A231" s="478" t="s">
        <v>125</v>
      </c>
      <c r="B231" s="360" t="s">
        <v>119</v>
      </c>
      <c r="C231" s="361" t="s">
        <v>156</v>
      </c>
      <c r="D231" s="674" t="s">
        <v>155</v>
      </c>
      <c r="E231" s="479"/>
      <c r="F231" s="97"/>
      <c r="G231" s="480"/>
      <c r="H231" s="481">
        <v>144</v>
      </c>
      <c r="I231" s="430">
        <v>180</v>
      </c>
      <c r="J231" s="85">
        <v>16</v>
      </c>
      <c r="K231" s="75">
        <f t="shared" si="47"/>
        <v>0</v>
      </c>
      <c r="L231" s="791"/>
      <c r="M231" s="792"/>
      <c r="N231" s="792"/>
      <c r="O231" s="792"/>
      <c r="P231" s="792"/>
      <c r="Q231" s="792"/>
      <c r="R231" s="793"/>
    </row>
    <row r="232" spans="1:18" ht="30" customHeight="1" thickBot="1" x14ac:dyDescent="0.35">
      <c r="A232" s="443" t="s">
        <v>126</v>
      </c>
      <c r="B232" s="134" t="s">
        <v>14</v>
      </c>
      <c r="C232" s="169" t="s">
        <v>127</v>
      </c>
      <c r="D232" s="134" t="s">
        <v>128</v>
      </c>
      <c r="E232" s="441"/>
      <c r="F232" s="441"/>
      <c r="G232" s="482"/>
      <c r="H232" s="402">
        <v>90</v>
      </c>
      <c r="I232" s="403">
        <v>115</v>
      </c>
      <c r="J232" s="308">
        <v>12</v>
      </c>
      <c r="K232" s="75">
        <f t="shared" si="47"/>
        <v>0</v>
      </c>
      <c r="L232" s="791"/>
      <c r="M232" s="792"/>
      <c r="N232" s="792"/>
      <c r="O232" s="792"/>
      <c r="P232" s="792"/>
      <c r="Q232" s="792"/>
      <c r="R232" s="793"/>
    </row>
    <row r="233" spans="1:18" ht="30" customHeight="1" thickBot="1" x14ac:dyDescent="0.35">
      <c r="A233" s="483" t="s">
        <v>129</v>
      </c>
      <c r="B233" s="444" t="s">
        <v>14</v>
      </c>
      <c r="C233" s="169" t="s">
        <v>127</v>
      </c>
      <c r="D233" s="134" t="s">
        <v>130</v>
      </c>
      <c r="E233" s="444"/>
      <c r="F233" s="444"/>
      <c r="G233" s="482"/>
      <c r="H233" s="477">
        <v>90</v>
      </c>
      <c r="I233" s="411">
        <v>115</v>
      </c>
      <c r="J233" s="331">
        <v>12</v>
      </c>
      <c r="K233" s="75">
        <f t="shared" si="47"/>
        <v>0</v>
      </c>
      <c r="L233" s="791"/>
      <c r="M233" s="792"/>
      <c r="N233" s="792"/>
      <c r="O233" s="792"/>
      <c r="P233" s="792"/>
      <c r="Q233" s="792"/>
      <c r="R233" s="793"/>
    </row>
    <row r="234" spans="1:18" s="11" customFormat="1" ht="30" customHeight="1" thickBot="1" x14ac:dyDescent="0.35">
      <c r="A234" s="484" t="s">
        <v>131</v>
      </c>
      <c r="B234" s="485" t="s">
        <v>14</v>
      </c>
      <c r="C234" s="169" t="s">
        <v>127</v>
      </c>
      <c r="D234" s="134" t="s">
        <v>132</v>
      </c>
      <c r="E234" s="448"/>
      <c r="F234" s="448"/>
      <c r="G234" s="486"/>
      <c r="H234" s="481">
        <v>90</v>
      </c>
      <c r="I234" s="430">
        <v>115</v>
      </c>
      <c r="J234" s="374">
        <v>12</v>
      </c>
      <c r="K234" s="75">
        <f t="shared" si="47"/>
        <v>0</v>
      </c>
      <c r="L234" s="791"/>
      <c r="M234" s="792"/>
      <c r="N234" s="792"/>
      <c r="O234" s="792"/>
      <c r="P234" s="792"/>
      <c r="Q234" s="792"/>
      <c r="R234" s="793"/>
    </row>
    <row r="235" spans="1:18" s="11" customFormat="1" ht="45" customHeight="1" thickBot="1" x14ac:dyDescent="0.35">
      <c r="A235" s="487" t="s">
        <v>231</v>
      </c>
      <c r="B235" s="208" t="s">
        <v>119</v>
      </c>
      <c r="C235" s="488" t="s">
        <v>230</v>
      </c>
      <c r="D235" s="183" t="s">
        <v>229</v>
      </c>
      <c r="E235" s="489"/>
      <c r="F235" s="490"/>
      <c r="G235" s="491"/>
      <c r="H235" s="415">
        <v>750</v>
      </c>
      <c r="I235" s="492">
        <v>80</v>
      </c>
      <c r="J235" s="493">
        <v>12</v>
      </c>
      <c r="K235" s="75">
        <f>G235*H235</f>
        <v>0</v>
      </c>
      <c r="L235" s="794"/>
      <c r="M235" s="795"/>
      <c r="N235" s="795"/>
      <c r="O235" s="795"/>
      <c r="P235" s="795"/>
      <c r="Q235" s="795"/>
      <c r="R235" s="796"/>
    </row>
    <row r="236" spans="1:18" ht="30" customHeight="1" thickBot="1" x14ac:dyDescent="0.35">
      <c r="A236" s="867" t="s">
        <v>456</v>
      </c>
      <c r="B236" s="868"/>
      <c r="C236" s="868"/>
      <c r="D236" s="868"/>
      <c r="E236" s="868"/>
      <c r="F236" s="868"/>
      <c r="G236" s="868"/>
      <c r="H236" s="868"/>
      <c r="I236" s="868"/>
      <c r="J236" s="868"/>
      <c r="K236" s="869"/>
      <c r="L236" s="788"/>
      <c r="M236" s="789"/>
      <c r="N236" s="789"/>
      <c r="O236" s="789"/>
      <c r="P236" s="789"/>
      <c r="Q236" s="789"/>
      <c r="R236" s="790"/>
    </row>
    <row r="237" spans="1:18" ht="30" customHeight="1" thickBot="1" x14ac:dyDescent="0.35">
      <c r="A237" s="781" t="s">
        <v>274</v>
      </c>
      <c r="B237" s="782"/>
      <c r="C237" s="782"/>
      <c r="D237" s="782"/>
      <c r="E237" s="782"/>
      <c r="F237" s="782"/>
      <c r="G237" s="782"/>
      <c r="H237" s="782"/>
      <c r="I237" s="782"/>
      <c r="J237" s="782"/>
      <c r="K237" s="783"/>
      <c r="L237" s="791"/>
      <c r="M237" s="792"/>
      <c r="N237" s="792"/>
      <c r="O237" s="792"/>
      <c r="P237" s="792"/>
      <c r="Q237" s="792"/>
      <c r="R237" s="793"/>
    </row>
    <row r="238" spans="1:18" ht="37.950000000000003" customHeight="1" thickBot="1" x14ac:dyDescent="0.35">
      <c r="A238" s="494" t="s">
        <v>277</v>
      </c>
      <c r="B238" s="441" t="s">
        <v>23</v>
      </c>
      <c r="C238" s="304" t="s">
        <v>318</v>
      </c>
      <c r="D238" s="441" t="s">
        <v>232</v>
      </c>
      <c r="E238" s="441"/>
      <c r="F238" s="441"/>
      <c r="G238" s="426"/>
      <c r="H238" s="397">
        <v>1255</v>
      </c>
      <c r="I238" s="398">
        <v>60</v>
      </c>
      <c r="J238" s="495">
        <v>120</v>
      </c>
      <c r="K238" s="75">
        <f t="shared" ref="K238:K244" si="48">G238*H238</f>
        <v>0</v>
      </c>
      <c r="L238" s="791"/>
      <c r="M238" s="792"/>
      <c r="N238" s="792"/>
      <c r="O238" s="792"/>
      <c r="P238" s="792"/>
      <c r="Q238" s="792"/>
      <c r="R238" s="793"/>
    </row>
    <row r="239" spans="1:18" ht="30" customHeight="1" thickBot="1" x14ac:dyDescent="0.35">
      <c r="A239" s="483" t="s">
        <v>278</v>
      </c>
      <c r="B239" s="444" t="s">
        <v>23</v>
      </c>
      <c r="C239" s="496" t="s">
        <v>318</v>
      </c>
      <c r="D239" s="444" t="s">
        <v>233</v>
      </c>
      <c r="E239" s="444"/>
      <c r="F239" s="444"/>
      <c r="G239" s="497"/>
      <c r="H239" s="498">
        <v>1255</v>
      </c>
      <c r="I239" s="403">
        <v>60</v>
      </c>
      <c r="J239" s="499">
        <v>120</v>
      </c>
      <c r="K239" s="75">
        <f t="shared" si="48"/>
        <v>0</v>
      </c>
      <c r="L239" s="791"/>
      <c r="M239" s="792"/>
      <c r="N239" s="792"/>
      <c r="O239" s="792"/>
      <c r="P239" s="792"/>
      <c r="Q239" s="792"/>
      <c r="R239" s="793"/>
    </row>
    <row r="240" spans="1:18" ht="30" customHeight="1" thickBot="1" x14ac:dyDescent="0.35">
      <c r="A240" s="500" t="s">
        <v>276</v>
      </c>
      <c r="B240" s="444" t="s">
        <v>23</v>
      </c>
      <c r="C240" s="496" t="s">
        <v>318</v>
      </c>
      <c r="D240" s="444" t="s">
        <v>234</v>
      </c>
      <c r="E240" s="444"/>
      <c r="F240" s="444"/>
      <c r="G240" s="497"/>
      <c r="H240" s="498">
        <v>1255</v>
      </c>
      <c r="I240" s="403">
        <v>60</v>
      </c>
      <c r="J240" s="499">
        <v>120</v>
      </c>
      <c r="K240" s="75">
        <f t="shared" si="48"/>
        <v>0</v>
      </c>
      <c r="L240" s="791"/>
      <c r="M240" s="792"/>
      <c r="N240" s="792"/>
      <c r="O240" s="792"/>
      <c r="P240" s="792"/>
      <c r="Q240" s="792"/>
      <c r="R240" s="793"/>
    </row>
    <row r="241" spans="1:18" ht="30" customHeight="1" thickBot="1" x14ac:dyDescent="0.35">
      <c r="A241" s="483" t="s">
        <v>279</v>
      </c>
      <c r="B241" s="444" t="s">
        <v>23</v>
      </c>
      <c r="C241" s="496" t="s">
        <v>318</v>
      </c>
      <c r="D241" s="444" t="s">
        <v>235</v>
      </c>
      <c r="E241" s="444"/>
      <c r="F241" s="444"/>
      <c r="G241" s="497"/>
      <c r="H241" s="402">
        <v>1255</v>
      </c>
      <c r="I241" s="403">
        <v>60</v>
      </c>
      <c r="J241" s="499">
        <v>120</v>
      </c>
      <c r="K241" s="75">
        <f t="shared" si="48"/>
        <v>0</v>
      </c>
      <c r="L241" s="791"/>
      <c r="M241" s="792"/>
      <c r="N241" s="792"/>
      <c r="O241" s="792"/>
      <c r="P241" s="792"/>
      <c r="Q241" s="792"/>
      <c r="R241" s="793"/>
    </row>
    <row r="242" spans="1:18" s="11" customFormat="1" ht="30" customHeight="1" thickBot="1" x14ac:dyDescent="0.35">
      <c r="A242" s="500" t="s">
        <v>280</v>
      </c>
      <c r="B242" s="444" t="s">
        <v>23</v>
      </c>
      <c r="C242" s="496" t="s">
        <v>318</v>
      </c>
      <c r="D242" s="444" t="s">
        <v>236</v>
      </c>
      <c r="E242" s="444"/>
      <c r="F242" s="444"/>
      <c r="G242" s="497"/>
      <c r="H242" s="406">
        <v>1255</v>
      </c>
      <c r="I242" s="403">
        <v>60</v>
      </c>
      <c r="J242" s="499">
        <v>120</v>
      </c>
      <c r="K242" s="75">
        <f t="shared" si="48"/>
        <v>0</v>
      </c>
      <c r="L242" s="791"/>
      <c r="M242" s="792"/>
      <c r="N242" s="792"/>
      <c r="O242" s="792"/>
      <c r="P242" s="792"/>
      <c r="Q242" s="792"/>
      <c r="R242" s="793"/>
    </row>
    <row r="243" spans="1:18" ht="30" customHeight="1" thickBot="1" x14ac:dyDescent="0.35">
      <c r="A243" s="483" t="s">
        <v>281</v>
      </c>
      <c r="B243" s="444" t="s">
        <v>23</v>
      </c>
      <c r="C243" s="496" t="s">
        <v>318</v>
      </c>
      <c r="D243" s="444" t="s">
        <v>237</v>
      </c>
      <c r="E243" s="444"/>
      <c r="F243" s="444"/>
      <c r="G243" s="497"/>
      <c r="H243" s="402">
        <v>1255</v>
      </c>
      <c r="I243" s="403">
        <v>60</v>
      </c>
      <c r="J243" s="499">
        <v>120</v>
      </c>
      <c r="K243" s="75">
        <f t="shared" si="48"/>
        <v>0</v>
      </c>
      <c r="L243" s="791"/>
      <c r="M243" s="792"/>
      <c r="N243" s="792"/>
      <c r="O243" s="792"/>
      <c r="P243" s="792"/>
      <c r="Q243" s="792"/>
      <c r="R243" s="793"/>
    </row>
    <row r="244" spans="1:18" ht="30" customHeight="1" thickBot="1" x14ac:dyDescent="0.35">
      <c r="A244" s="501" t="s">
        <v>282</v>
      </c>
      <c r="B244" s="485" t="s">
        <v>23</v>
      </c>
      <c r="C244" s="502" t="s">
        <v>318</v>
      </c>
      <c r="D244" s="485" t="s">
        <v>238</v>
      </c>
      <c r="E244" s="485"/>
      <c r="F244" s="485"/>
      <c r="G244" s="326"/>
      <c r="H244" s="402">
        <v>1255</v>
      </c>
      <c r="I244" s="503">
        <v>60</v>
      </c>
      <c r="J244" s="504">
        <v>120</v>
      </c>
      <c r="K244" s="505">
        <f t="shared" si="48"/>
        <v>0</v>
      </c>
      <c r="L244" s="791"/>
      <c r="M244" s="792"/>
      <c r="N244" s="792"/>
      <c r="O244" s="792"/>
      <c r="P244" s="792"/>
      <c r="Q244" s="792"/>
      <c r="R244" s="793"/>
    </row>
    <row r="245" spans="1:18" ht="30" customHeight="1" thickBot="1" x14ac:dyDescent="0.35">
      <c r="A245" s="781" t="s">
        <v>275</v>
      </c>
      <c r="B245" s="782"/>
      <c r="C245" s="782"/>
      <c r="D245" s="782"/>
      <c r="E245" s="782"/>
      <c r="F245" s="782"/>
      <c r="G245" s="782"/>
      <c r="H245" s="782"/>
      <c r="I245" s="782"/>
      <c r="J245" s="782"/>
      <c r="K245" s="782"/>
      <c r="L245" s="791"/>
      <c r="M245" s="792"/>
      <c r="N245" s="792"/>
      <c r="O245" s="792"/>
      <c r="P245" s="792"/>
      <c r="Q245" s="792"/>
      <c r="R245" s="793"/>
    </row>
    <row r="246" spans="1:18" ht="30" customHeight="1" thickBot="1" x14ac:dyDescent="0.35">
      <c r="A246" s="425" t="s">
        <v>57</v>
      </c>
      <c r="B246" s="199" t="s">
        <v>23</v>
      </c>
      <c r="C246" s="200" t="s">
        <v>58</v>
      </c>
      <c r="D246" s="138" t="s">
        <v>347</v>
      </c>
      <c r="E246" s="506"/>
      <c r="F246" s="199"/>
      <c r="G246" s="507"/>
      <c r="H246" s="397">
        <v>231</v>
      </c>
      <c r="I246" s="398">
        <v>320</v>
      </c>
      <c r="J246" s="322">
        <v>20</v>
      </c>
      <c r="K246" s="75">
        <f>G246*H246</f>
        <v>0</v>
      </c>
      <c r="L246" s="791"/>
      <c r="M246" s="792"/>
      <c r="N246" s="792"/>
      <c r="O246" s="792"/>
      <c r="P246" s="792"/>
      <c r="Q246" s="792"/>
      <c r="R246" s="793"/>
    </row>
    <row r="247" spans="1:18" ht="30" customHeight="1" thickBot="1" x14ac:dyDescent="0.35">
      <c r="A247" s="508" t="s">
        <v>59</v>
      </c>
      <c r="B247" s="134" t="s">
        <v>23</v>
      </c>
      <c r="C247" s="169" t="s">
        <v>58</v>
      </c>
      <c r="D247" s="138" t="s">
        <v>348</v>
      </c>
      <c r="E247" s="509"/>
      <c r="F247" s="134"/>
      <c r="G247" s="510"/>
      <c r="H247" s="402">
        <v>231</v>
      </c>
      <c r="I247" s="403">
        <v>320</v>
      </c>
      <c r="J247" s="331">
        <v>20</v>
      </c>
      <c r="K247" s="75">
        <f>G247*H247</f>
        <v>0</v>
      </c>
      <c r="L247" s="791"/>
      <c r="M247" s="792"/>
      <c r="N247" s="792"/>
      <c r="O247" s="792"/>
      <c r="P247" s="792"/>
      <c r="Q247" s="792"/>
      <c r="R247" s="793"/>
    </row>
    <row r="248" spans="1:18" ht="30" customHeight="1" thickBot="1" x14ac:dyDescent="0.35">
      <c r="A248" s="511" t="s">
        <v>60</v>
      </c>
      <c r="B248" s="134" t="s">
        <v>23</v>
      </c>
      <c r="C248" s="169" t="s">
        <v>58</v>
      </c>
      <c r="D248" s="138" t="s">
        <v>349</v>
      </c>
      <c r="E248" s="509"/>
      <c r="F248" s="134"/>
      <c r="G248" s="510"/>
      <c r="H248" s="402">
        <v>231</v>
      </c>
      <c r="I248" s="403">
        <v>320</v>
      </c>
      <c r="J248" s="331">
        <v>20</v>
      </c>
      <c r="K248" s="75">
        <f>G248*H248</f>
        <v>0</v>
      </c>
      <c r="L248" s="791"/>
      <c r="M248" s="792"/>
      <c r="N248" s="792"/>
      <c r="O248" s="792"/>
      <c r="P248" s="792"/>
      <c r="Q248" s="792"/>
      <c r="R248" s="793"/>
    </row>
    <row r="249" spans="1:18" ht="30" customHeight="1" thickBot="1" x14ac:dyDescent="0.35">
      <c r="A249" s="512" t="s">
        <v>61</v>
      </c>
      <c r="B249" s="208" t="s">
        <v>23</v>
      </c>
      <c r="C249" s="184" t="s">
        <v>58</v>
      </c>
      <c r="D249" s="151" t="s">
        <v>350</v>
      </c>
      <c r="E249" s="513"/>
      <c r="F249" s="208"/>
      <c r="G249" s="514"/>
      <c r="H249" s="515">
        <v>231</v>
      </c>
      <c r="I249" s="416">
        <v>320</v>
      </c>
      <c r="J249" s="431">
        <v>20</v>
      </c>
      <c r="K249" s="75">
        <f>G249*H249</f>
        <v>0</v>
      </c>
      <c r="L249" s="794"/>
      <c r="M249" s="795"/>
      <c r="N249" s="795"/>
      <c r="O249" s="795"/>
      <c r="P249" s="795"/>
      <c r="Q249" s="795"/>
      <c r="R249" s="796"/>
    </row>
    <row r="250" spans="1:18" ht="30" customHeight="1" thickBot="1" x14ac:dyDescent="0.35">
      <c r="A250" s="784" t="s">
        <v>455</v>
      </c>
      <c r="B250" s="784"/>
      <c r="C250" s="784"/>
      <c r="D250" s="784"/>
      <c r="E250" s="784"/>
      <c r="F250" s="784"/>
      <c r="G250" s="784"/>
      <c r="H250" s="784"/>
      <c r="I250" s="784"/>
      <c r="J250" s="784"/>
      <c r="K250" s="784"/>
      <c r="L250" s="769"/>
      <c r="M250" s="770"/>
      <c r="N250" s="770"/>
      <c r="O250" s="770"/>
      <c r="P250" s="770"/>
      <c r="Q250" s="770"/>
      <c r="R250" s="771"/>
    </row>
    <row r="251" spans="1:18" ht="30" customHeight="1" thickBot="1" x14ac:dyDescent="0.35">
      <c r="A251" s="786" t="s">
        <v>283</v>
      </c>
      <c r="B251" s="786"/>
      <c r="C251" s="786"/>
      <c r="D251" s="786"/>
      <c r="E251" s="786"/>
      <c r="F251" s="786"/>
      <c r="G251" s="786"/>
      <c r="H251" s="786"/>
      <c r="I251" s="786"/>
      <c r="J251" s="786"/>
      <c r="K251" s="786"/>
      <c r="L251" s="772"/>
      <c r="M251" s="773"/>
      <c r="N251" s="773"/>
      <c r="O251" s="773"/>
      <c r="P251" s="773"/>
      <c r="Q251" s="773"/>
      <c r="R251" s="774"/>
    </row>
    <row r="252" spans="1:18" ht="30" customHeight="1" thickBot="1" x14ac:dyDescent="0.35">
      <c r="A252" s="516" t="s">
        <v>62</v>
      </c>
      <c r="B252" s="199" t="s">
        <v>28</v>
      </c>
      <c r="C252" s="200" t="s">
        <v>29</v>
      </c>
      <c r="D252" s="171" t="s">
        <v>63</v>
      </c>
      <c r="E252" s="199"/>
      <c r="F252" s="199"/>
      <c r="G252" s="517"/>
      <c r="H252" s="518">
        <v>152</v>
      </c>
      <c r="I252" s="519">
        <v>220</v>
      </c>
      <c r="J252" s="322">
        <v>15</v>
      </c>
      <c r="K252" s="75">
        <f>G252*H252</f>
        <v>0</v>
      </c>
      <c r="L252" s="772"/>
      <c r="M252" s="773"/>
      <c r="N252" s="773"/>
      <c r="O252" s="773"/>
      <c r="P252" s="773"/>
      <c r="Q252" s="773"/>
      <c r="R252" s="774"/>
    </row>
    <row r="253" spans="1:18" s="11" customFormat="1" ht="30" customHeight="1" thickBot="1" x14ac:dyDescent="0.35">
      <c r="A253" s="511" t="s">
        <v>64</v>
      </c>
      <c r="B253" s="134" t="s">
        <v>28</v>
      </c>
      <c r="C253" s="169" t="s">
        <v>29</v>
      </c>
      <c r="D253" s="138" t="s">
        <v>65</v>
      </c>
      <c r="E253" s="134"/>
      <c r="F253" s="134"/>
      <c r="G253" s="520"/>
      <c r="H253" s="521">
        <v>152</v>
      </c>
      <c r="I253" s="522">
        <v>220</v>
      </c>
      <c r="J253" s="331">
        <v>15</v>
      </c>
      <c r="K253" s="75">
        <f t="shared" ref="K253:K255" si="49">G253*H253</f>
        <v>0</v>
      </c>
      <c r="L253" s="772"/>
      <c r="M253" s="773"/>
      <c r="N253" s="773"/>
      <c r="O253" s="773"/>
      <c r="P253" s="773"/>
      <c r="Q253" s="773"/>
      <c r="R253" s="774"/>
    </row>
    <row r="254" spans="1:18" s="26" customFormat="1" ht="30" customHeight="1" thickBot="1" x14ac:dyDescent="0.35">
      <c r="A254" s="523" t="s">
        <v>66</v>
      </c>
      <c r="B254" s="674" t="s">
        <v>28</v>
      </c>
      <c r="C254" s="361" t="s">
        <v>29</v>
      </c>
      <c r="D254" s="159" t="s">
        <v>67</v>
      </c>
      <c r="E254" s="77"/>
      <c r="F254" s="77"/>
      <c r="G254" s="243"/>
      <c r="H254" s="521">
        <v>152</v>
      </c>
      <c r="I254" s="522">
        <v>220</v>
      </c>
      <c r="J254" s="94">
        <v>15</v>
      </c>
      <c r="K254" s="75">
        <f t="shared" si="49"/>
        <v>0</v>
      </c>
      <c r="L254" s="772"/>
      <c r="M254" s="773"/>
      <c r="N254" s="773"/>
      <c r="O254" s="773"/>
      <c r="P254" s="773"/>
      <c r="Q254" s="773"/>
      <c r="R254" s="774"/>
    </row>
    <row r="255" spans="1:18" ht="30" customHeight="1" thickBot="1" x14ac:dyDescent="0.35">
      <c r="A255" s="446" t="s">
        <v>68</v>
      </c>
      <c r="B255" s="134" t="s">
        <v>28</v>
      </c>
      <c r="C255" s="169" t="s">
        <v>69</v>
      </c>
      <c r="D255" s="134" t="s">
        <v>70</v>
      </c>
      <c r="E255" s="199"/>
      <c r="F255" s="199"/>
      <c r="G255" s="524"/>
      <c r="H255" s="525">
        <v>150</v>
      </c>
      <c r="I255" s="519">
        <v>210</v>
      </c>
      <c r="J255" s="331">
        <v>15</v>
      </c>
      <c r="K255" s="75">
        <f t="shared" si="49"/>
        <v>0</v>
      </c>
      <c r="L255" s="772"/>
      <c r="M255" s="773"/>
      <c r="N255" s="773"/>
      <c r="O255" s="773"/>
      <c r="P255" s="773"/>
      <c r="Q255" s="773"/>
      <c r="R255" s="774"/>
    </row>
    <row r="256" spans="1:18" ht="30" customHeight="1" thickBot="1" x14ac:dyDescent="0.35">
      <c r="A256" s="526" t="s">
        <v>71</v>
      </c>
      <c r="B256" s="134" t="s">
        <v>28</v>
      </c>
      <c r="C256" s="169" t="s">
        <v>69</v>
      </c>
      <c r="D256" s="138" t="s">
        <v>72</v>
      </c>
      <c r="E256" s="134"/>
      <c r="F256" s="134"/>
      <c r="G256" s="520"/>
      <c r="H256" s="521">
        <v>150</v>
      </c>
      <c r="I256" s="522">
        <v>210</v>
      </c>
      <c r="J256" s="331">
        <v>15</v>
      </c>
      <c r="K256" s="357">
        <f t="shared" ref="K256:K263" si="50">G256*H256</f>
        <v>0</v>
      </c>
      <c r="L256" s="772"/>
      <c r="M256" s="773"/>
      <c r="N256" s="773"/>
      <c r="O256" s="773"/>
      <c r="P256" s="773"/>
      <c r="Q256" s="773"/>
      <c r="R256" s="774"/>
    </row>
    <row r="257" spans="1:18" s="11" customFormat="1" ht="30" customHeight="1" thickBot="1" x14ac:dyDescent="0.35">
      <c r="A257" s="511" t="s">
        <v>73</v>
      </c>
      <c r="B257" s="134" t="s">
        <v>28</v>
      </c>
      <c r="C257" s="169" t="s">
        <v>69</v>
      </c>
      <c r="D257" s="138" t="s">
        <v>74</v>
      </c>
      <c r="E257" s="134"/>
      <c r="F257" s="134"/>
      <c r="G257" s="520"/>
      <c r="H257" s="521">
        <v>150</v>
      </c>
      <c r="I257" s="522">
        <v>210</v>
      </c>
      <c r="J257" s="331">
        <v>15</v>
      </c>
      <c r="K257" s="357">
        <f t="shared" si="50"/>
        <v>0</v>
      </c>
      <c r="L257" s="772"/>
      <c r="M257" s="773"/>
      <c r="N257" s="773"/>
      <c r="O257" s="773"/>
      <c r="P257" s="773"/>
      <c r="Q257" s="773"/>
      <c r="R257" s="774"/>
    </row>
    <row r="258" spans="1:18" ht="30" customHeight="1" thickBot="1" x14ac:dyDescent="0.35">
      <c r="A258" s="526" t="s">
        <v>164</v>
      </c>
      <c r="B258" s="134" t="s">
        <v>28</v>
      </c>
      <c r="C258" s="169" t="s">
        <v>69</v>
      </c>
      <c r="D258" s="138" t="s">
        <v>75</v>
      </c>
      <c r="E258" s="134"/>
      <c r="F258" s="134"/>
      <c r="G258" s="520"/>
      <c r="H258" s="521">
        <v>150</v>
      </c>
      <c r="I258" s="522">
        <v>210</v>
      </c>
      <c r="J258" s="331">
        <v>15</v>
      </c>
      <c r="K258" s="357">
        <f>G258*H258</f>
        <v>0</v>
      </c>
      <c r="L258" s="772"/>
      <c r="M258" s="773"/>
      <c r="N258" s="773"/>
      <c r="O258" s="773"/>
      <c r="P258" s="773"/>
      <c r="Q258" s="773"/>
      <c r="R258" s="774"/>
    </row>
    <row r="259" spans="1:18" ht="30" customHeight="1" thickBot="1" x14ac:dyDescent="0.35">
      <c r="A259" s="511" t="s">
        <v>76</v>
      </c>
      <c r="B259" s="134" t="s">
        <v>28</v>
      </c>
      <c r="C259" s="169" t="s">
        <v>69</v>
      </c>
      <c r="D259" s="138" t="s">
        <v>77</v>
      </c>
      <c r="E259" s="134"/>
      <c r="F259" s="134"/>
      <c r="G259" s="520"/>
      <c r="H259" s="521">
        <v>150</v>
      </c>
      <c r="I259" s="522">
        <v>210</v>
      </c>
      <c r="J259" s="331">
        <v>15</v>
      </c>
      <c r="K259" s="357">
        <f t="shared" si="50"/>
        <v>0</v>
      </c>
      <c r="L259" s="772"/>
      <c r="M259" s="773"/>
      <c r="N259" s="773"/>
      <c r="O259" s="773"/>
      <c r="P259" s="773"/>
      <c r="Q259" s="773"/>
      <c r="R259" s="774"/>
    </row>
    <row r="260" spans="1:18" ht="30" customHeight="1" thickBot="1" x14ac:dyDescent="0.35">
      <c r="A260" s="526" t="s">
        <v>78</v>
      </c>
      <c r="B260" s="134" t="s">
        <v>28</v>
      </c>
      <c r="C260" s="169" t="s">
        <v>69</v>
      </c>
      <c r="D260" s="138" t="s">
        <v>79</v>
      </c>
      <c r="E260" s="134"/>
      <c r="F260" s="134"/>
      <c r="G260" s="520"/>
      <c r="H260" s="521">
        <v>150</v>
      </c>
      <c r="I260" s="522">
        <v>210</v>
      </c>
      <c r="J260" s="331">
        <v>15</v>
      </c>
      <c r="K260" s="357">
        <f t="shared" si="50"/>
        <v>0</v>
      </c>
      <c r="L260" s="772"/>
      <c r="M260" s="773"/>
      <c r="N260" s="773"/>
      <c r="O260" s="773"/>
      <c r="P260" s="773"/>
      <c r="Q260" s="773"/>
      <c r="R260" s="774"/>
    </row>
    <row r="261" spans="1:18" ht="30" customHeight="1" thickBot="1" x14ac:dyDescent="0.35">
      <c r="A261" s="511" t="s">
        <v>80</v>
      </c>
      <c r="B261" s="134" t="s">
        <v>28</v>
      </c>
      <c r="C261" s="169" t="s">
        <v>69</v>
      </c>
      <c r="D261" s="138" t="s">
        <v>81</v>
      </c>
      <c r="E261" s="134"/>
      <c r="F261" s="134"/>
      <c r="G261" s="520"/>
      <c r="H261" s="521">
        <v>150</v>
      </c>
      <c r="I261" s="522">
        <v>210</v>
      </c>
      <c r="J261" s="331">
        <v>15</v>
      </c>
      <c r="K261" s="357">
        <f t="shared" si="50"/>
        <v>0</v>
      </c>
      <c r="L261" s="772"/>
      <c r="M261" s="773"/>
      <c r="N261" s="773"/>
      <c r="O261" s="773"/>
      <c r="P261" s="773"/>
      <c r="Q261" s="773"/>
      <c r="R261" s="774"/>
    </row>
    <row r="262" spans="1:18" ht="30" customHeight="1" thickBot="1" x14ac:dyDescent="0.35">
      <c r="A262" s="526" t="s">
        <v>82</v>
      </c>
      <c r="B262" s="134" t="s">
        <v>28</v>
      </c>
      <c r="C262" s="169" t="s">
        <v>69</v>
      </c>
      <c r="D262" s="138" t="s">
        <v>83</v>
      </c>
      <c r="E262" s="134"/>
      <c r="F262" s="134"/>
      <c r="G262" s="520"/>
      <c r="H262" s="521">
        <v>150</v>
      </c>
      <c r="I262" s="522">
        <v>210</v>
      </c>
      <c r="J262" s="331">
        <v>15</v>
      </c>
      <c r="K262" s="357">
        <f t="shared" si="50"/>
        <v>0</v>
      </c>
      <c r="L262" s="772"/>
      <c r="M262" s="773"/>
      <c r="N262" s="773"/>
      <c r="O262" s="773"/>
      <c r="P262" s="773"/>
      <c r="Q262" s="773"/>
      <c r="R262" s="774"/>
    </row>
    <row r="263" spans="1:18" ht="30" customHeight="1" thickBot="1" x14ac:dyDescent="0.35">
      <c r="A263" s="527" t="s">
        <v>354</v>
      </c>
      <c r="B263" s="208" t="s">
        <v>28</v>
      </c>
      <c r="C263" s="184" t="s">
        <v>69</v>
      </c>
      <c r="D263" s="151" t="s">
        <v>84</v>
      </c>
      <c r="E263" s="208"/>
      <c r="F263" s="208"/>
      <c r="G263" s="528"/>
      <c r="H263" s="529">
        <v>150</v>
      </c>
      <c r="I263" s="530">
        <v>210</v>
      </c>
      <c r="J263" s="431">
        <v>15</v>
      </c>
      <c r="K263" s="357">
        <f t="shared" si="50"/>
        <v>0</v>
      </c>
      <c r="L263" s="772"/>
      <c r="M263" s="773"/>
      <c r="N263" s="773"/>
      <c r="O263" s="773"/>
      <c r="P263" s="773"/>
      <c r="Q263" s="773"/>
      <c r="R263" s="774"/>
    </row>
    <row r="264" spans="1:18" ht="30" customHeight="1" thickBot="1" x14ac:dyDescent="0.35">
      <c r="A264" s="785" t="s">
        <v>284</v>
      </c>
      <c r="B264" s="786"/>
      <c r="C264" s="786"/>
      <c r="D264" s="786"/>
      <c r="E264" s="786"/>
      <c r="F264" s="786"/>
      <c r="G264" s="786"/>
      <c r="H264" s="786"/>
      <c r="I264" s="786"/>
      <c r="J264" s="786"/>
      <c r="K264" s="787"/>
      <c r="L264" s="772"/>
      <c r="M264" s="773"/>
      <c r="N264" s="773"/>
      <c r="O264" s="773"/>
      <c r="P264" s="773"/>
      <c r="Q264" s="773"/>
      <c r="R264" s="774"/>
    </row>
    <row r="265" spans="1:18" ht="30" customHeight="1" thickBot="1" x14ac:dyDescent="0.35">
      <c r="A265" s="454" t="s">
        <v>85</v>
      </c>
      <c r="B265" s="199" t="s">
        <v>86</v>
      </c>
      <c r="C265" s="304" t="s">
        <v>46</v>
      </c>
      <c r="D265" s="441" t="s">
        <v>87</v>
      </c>
      <c r="E265" s="199"/>
      <c r="F265" s="441"/>
      <c r="G265" s="306"/>
      <c r="H265" s="518">
        <v>177</v>
      </c>
      <c r="I265" s="531">
        <v>270</v>
      </c>
      <c r="J265" s="532">
        <v>8</v>
      </c>
      <c r="K265" s="357">
        <f>G265*H265</f>
        <v>0</v>
      </c>
      <c r="L265" s="772"/>
      <c r="M265" s="773"/>
      <c r="N265" s="773"/>
      <c r="O265" s="773"/>
      <c r="P265" s="773"/>
      <c r="Q265" s="773"/>
      <c r="R265" s="774"/>
    </row>
    <row r="266" spans="1:18" ht="30" customHeight="1" thickBot="1" x14ac:dyDescent="0.35">
      <c r="A266" s="533" t="s">
        <v>285</v>
      </c>
      <c r="B266" s="668" t="s">
        <v>86</v>
      </c>
      <c r="C266" s="534" t="s">
        <v>46</v>
      </c>
      <c r="D266" s="303" t="s">
        <v>88</v>
      </c>
      <c r="E266" s="183"/>
      <c r="F266" s="303"/>
      <c r="G266" s="283"/>
      <c r="H266" s="535">
        <v>177</v>
      </c>
      <c r="I266" s="531">
        <v>270</v>
      </c>
      <c r="J266" s="374">
        <v>8</v>
      </c>
      <c r="K266" s="357">
        <f>G266*H266</f>
        <v>0</v>
      </c>
      <c r="L266" s="772"/>
      <c r="M266" s="773"/>
      <c r="N266" s="773"/>
      <c r="O266" s="773"/>
      <c r="P266" s="773"/>
      <c r="Q266" s="773"/>
      <c r="R266" s="774"/>
    </row>
    <row r="267" spans="1:18" ht="30" customHeight="1" thickBot="1" x14ac:dyDescent="0.35">
      <c r="A267" s="536" t="s">
        <v>355</v>
      </c>
      <c r="B267" s="97" t="s">
        <v>86</v>
      </c>
      <c r="C267" s="537" t="s">
        <v>45</v>
      </c>
      <c r="D267" s="97" t="s">
        <v>157</v>
      </c>
      <c r="E267" s="538"/>
      <c r="F267" s="539"/>
      <c r="G267" s="540"/>
      <c r="H267" s="529">
        <v>198</v>
      </c>
      <c r="I267" s="531">
        <v>270</v>
      </c>
      <c r="J267" s="105">
        <v>8</v>
      </c>
      <c r="K267" s="357">
        <f>G267*H267</f>
        <v>0</v>
      </c>
      <c r="L267" s="772"/>
      <c r="M267" s="773"/>
      <c r="N267" s="773"/>
      <c r="O267" s="773"/>
      <c r="P267" s="773"/>
      <c r="Q267" s="773"/>
      <c r="R267" s="774"/>
    </row>
    <row r="268" spans="1:18" ht="30" customHeight="1" thickBot="1" x14ac:dyDescent="0.35">
      <c r="A268" s="778" t="s">
        <v>286</v>
      </c>
      <c r="B268" s="779"/>
      <c r="C268" s="779"/>
      <c r="D268" s="779"/>
      <c r="E268" s="779"/>
      <c r="F268" s="779"/>
      <c r="G268" s="779"/>
      <c r="H268" s="779"/>
      <c r="I268" s="779"/>
      <c r="J268" s="779"/>
      <c r="K268" s="780"/>
      <c r="L268" s="772"/>
      <c r="M268" s="773"/>
      <c r="N268" s="773"/>
      <c r="O268" s="773"/>
      <c r="P268" s="773"/>
      <c r="Q268" s="773"/>
      <c r="R268" s="774"/>
    </row>
    <row r="269" spans="1:18" ht="30" customHeight="1" thickBot="1" x14ac:dyDescent="0.35">
      <c r="A269" s="541" t="s">
        <v>89</v>
      </c>
      <c r="B269" s="199" t="s">
        <v>14</v>
      </c>
      <c r="C269" s="542" t="s">
        <v>15</v>
      </c>
      <c r="D269" s="543" t="s">
        <v>90</v>
      </c>
      <c r="E269" s="490"/>
      <c r="F269" s="543"/>
      <c r="G269" s="544"/>
      <c r="H269" s="545">
        <v>153</v>
      </c>
      <c r="I269" s="531">
        <v>230</v>
      </c>
      <c r="J269" s="532">
        <v>15</v>
      </c>
      <c r="K269" s="357">
        <f>G269*H269</f>
        <v>0</v>
      </c>
      <c r="L269" s="772"/>
      <c r="M269" s="773"/>
      <c r="N269" s="773"/>
      <c r="O269" s="773"/>
      <c r="P269" s="773"/>
      <c r="Q269" s="773"/>
      <c r="R269" s="774"/>
    </row>
    <row r="270" spans="1:18" ht="39.75" customHeight="1" thickBot="1" x14ac:dyDescent="0.35">
      <c r="A270" s="624" t="s">
        <v>465</v>
      </c>
      <c r="B270" s="668" t="s">
        <v>14</v>
      </c>
      <c r="C270" s="179" t="s">
        <v>15</v>
      </c>
      <c r="D270" s="134" t="s">
        <v>91</v>
      </c>
      <c r="E270" s="490"/>
      <c r="F270" s="543"/>
      <c r="G270" s="283"/>
      <c r="H270" s="546">
        <v>153</v>
      </c>
      <c r="I270" s="531">
        <v>230</v>
      </c>
      <c r="J270" s="374">
        <v>15</v>
      </c>
      <c r="K270" s="357">
        <f>G270*H270</f>
        <v>0</v>
      </c>
      <c r="L270" s="772"/>
      <c r="M270" s="773"/>
      <c r="N270" s="773"/>
      <c r="O270" s="773"/>
      <c r="P270" s="773"/>
      <c r="Q270" s="773"/>
      <c r="R270" s="774"/>
    </row>
    <row r="271" spans="1:18" ht="30" customHeight="1" thickBot="1" x14ac:dyDescent="0.35">
      <c r="A271" s="536" t="s">
        <v>158</v>
      </c>
      <c r="B271" s="97" t="s">
        <v>14</v>
      </c>
      <c r="C271" s="537" t="s">
        <v>15</v>
      </c>
      <c r="D271" s="547" t="s">
        <v>159</v>
      </c>
      <c r="E271" s="538"/>
      <c r="F271" s="539"/>
      <c r="G271" s="540"/>
      <c r="H271" s="529">
        <v>153</v>
      </c>
      <c r="I271" s="531">
        <v>250</v>
      </c>
      <c r="J271" s="105">
        <v>15</v>
      </c>
      <c r="K271" s="357">
        <f>G271*H271</f>
        <v>0</v>
      </c>
      <c r="L271" s="775"/>
      <c r="M271" s="776"/>
      <c r="N271" s="776"/>
      <c r="O271" s="776"/>
      <c r="P271" s="776"/>
      <c r="Q271" s="776"/>
      <c r="R271" s="777"/>
    </row>
    <row r="272" spans="1:18" s="5" customFormat="1" ht="30" customHeight="1" thickBot="1" x14ac:dyDescent="0.3">
      <c r="A272" s="756" t="s">
        <v>454</v>
      </c>
      <c r="B272" s="757"/>
      <c r="C272" s="757"/>
      <c r="D272" s="757"/>
      <c r="E272" s="757"/>
      <c r="F272" s="757"/>
      <c r="G272" s="757"/>
      <c r="H272" s="757"/>
      <c r="I272" s="757"/>
      <c r="J272" s="757"/>
      <c r="K272" s="758"/>
      <c r="L272" s="736"/>
      <c r="M272" s="737"/>
      <c r="N272" s="737"/>
      <c r="O272" s="737"/>
      <c r="P272" s="737"/>
      <c r="Q272" s="737"/>
      <c r="R272" s="738"/>
    </row>
    <row r="273" spans="1:24" s="5" customFormat="1" ht="30" customHeight="1" thickBot="1" x14ac:dyDescent="0.35">
      <c r="A273" s="671" t="s">
        <v>374</v>
      </c>
      <c r="B273" s="672"/>
      <c r="C273" s="672"/>
      <c r="D273" s="672"/>
      <c r="E273" s="672"/>
      <c r="F273" s="672"/>
      <c r="G273" s="672"/>
      <c r="H273" s="672"/>
      <c r="I273" s="672"/>
      <c r="J273" s="672"/>
      <c r="K273" s="673"/>
      <c r="L273" s="739"/>
      <c r="M273" s="740"/>
      <c r="N273" s="740"/>
      <c r="O273" s="740"/>
      <c r="P273" s="740"/>
      <c r="Q273" s="740"/>
      <c r="R273" s="741"/>
      <c r="W273"/>
    </row>
    <row r="274" spans="1:24" s="5" customFormat="1" ht="30" customHeight="1" thickBot="1" x14ac:dyDescent="0.3">
      <c r="A274" s="548" t="s">
        <v>564</v>
      </c>
      <c r="B274" s="199" t="s">
        <v>33</v>
      </c>
      <c r="C274" s="169" t="s">
        <v>15</v>
      </c>
      <c r="D274" s="549" t="s">
        <v>458</v>
      </c>
      <c r="E274" s="550"/>
      <c r="F274" s="551"/>
      <c r="G274" s="283"/>
      <c r="H274" s="552">
        <v>241</v>
      </c>
      <c r="I274" s="553"/>
      <c r="J274" s="554">
        <v>15</v>
      </c>
      <c r="K274" s="357">
        <f t="shared" ref="K274:K276" si="51">G274*H274</f>
        <v>0</v>
      </c>
      <c r="L274" s="739"/>
      <c r="M274" s="740"/>
      <c r="N274" s="740"/>
      <c r="O274" s="740"/>
      <c r="P274" s="740"/>
      <c r="Q274" s="740"/>
      <c r="R274" s="741"/>
    </row>
    <row r="275" spans="1:24" s="34" customFormat="1" ht="30" customHeight="1" thickBot="1" x14ac:dyDescent="0.3">
      <c r="A275" s="555" t="s">
        <v>565</v>
      </c>
      <c r="B275" s="134" t="s">
        <v>33</v>
      </c>
      <c r="C275" s="169" t="s">
        <v>15</v>
      </c>
      <c r="D275" s="134" t="s">
        <v>459</v>
      </c>
      <c r="E275" s="183"/>
      <c r="F275" s="309"/>
      <c r="G275" s="283"/>
      <c r="H275" s="389">
        <v>241</v>
      </c>
      <c r="I275" s="411"/>
      <c r="J275" s="85">
        <v>15</v>
      </c>
      <c r="K275" s="357">
        <f t="shared" si="51"/>
        <v>0</v>
      </c>
      <c r="L275" s="739"/>
      <c r="M275" s="740"/>
      <c r="N275" s="740"/>
      <c r="O275" s="740"/>
      <c r="P275" s="740"/>
      <c r="Q275" s="740"/>
      <c r="R275" s="741"/>
    </row>
    <row r="276" spans="1:24" s="34" customFormat="1" ht="30" customHeight="1" thickBot="1" x14ac:dyDescent="0.3">
      <c r="A276" s="556" t="s">
        <v>566</v>
      </c>
      <c r="B276" s="141" t="s">
        <v>33</v>
      </c>
      <c r="C276" s="169" t="s">
        <v>15</v>
      </c>
      <c r="D276" s="272" t="s">
        <v>460</v>
      </c>
      <c r="E276" s="272"/>
      <c r="F276" s="675"/>
      <c r="G276" s="283"/>
      <c r="H276" s="557">
        <v>241</v>
      </c>
      <c r="I276" s="403"/>
      <c r="J276" s="558">
        <v>15</v>
      </c>
      <c r="K276" s="357">
        <f t="shared" si="51"/>
        <v>0</v>
      </c>
      <c r="L276" s="739"/>
      <c r="M276" s="740"/>
      <c r="N276" s="740"/>
      <c r="O276" s="740"/>
      <c r="P276" s="740"/>
      <c r="Q276" s="740"/>
      <c r="R276" s="741"/>
    </row>
    <row r="277" spans="1:24" s="5" customFormat="1" ht="30" customHeight="1" thickBot="1" x14ac:dyDescent="0.3">
      <c r="A277" s="669" t="s">
        <v>375</v>
      </c>
      <c r="B277" s="134" t="s">
        <v>33</v>
      </c>
      <c r="C277" s="169" t="s">
        <v>15</v>
      </c>
      <c r="D277" s="549" t="s">
        <v>379</v>
      </c>
      <c r="E277" s="550"/>
      <c r="F277" s="551"/>
      <c r="G277" s="283"/>
      <c r="H277" s="552">
        <v>131</v>
      </c>
      <c r="I277" s="553"/>
      <c r="J277" s="554">
        <v>18</v>
      </c>
      <c r="K277" s="357">
        <f t="shared" ref="K277:K280" si="52">G277*H277</f>
        <v>0</v>
      </c>
      <c r="L277" s="739"/>
      <c r="M277" s="740"/>
      <c r="N277" s="740"/>
      <c r="O277" s="740"/>
      <c r="P277" s="740"/>
      <c r="Q277" s="740"/>
      <c r="R277" s="741"/>
    </row>
    <row r="278" spans="1:24" s="34" customFormat="1" ht="30" customHeight="1" thickBot="1" x14ac:dyDescent="0.3">
      <c r="A278" s="446" t="s">
        <v>376</v>
      </c>
      <c r="B278" s="134" t="s">
        <v>33</v>
      </c>
      <c r="C278" s="169" t="s">
        <v>15</v>
      </c>
      <c r="D278" s="134" t="s">
        <v>380</v>
      </c>
      <c r="E278" s="183"/>
      <c r="F278" s="309"/>
      <c r="G278" s="283"/>
      <c r="H278" s="389">
        <v>131</v>
      </c>
      <c r="I278" s="411"/>
      <c r="J278" s="85">
        <v>18</v>
      </c>
      <c r="K278" s="357">
        <f t="shared" si="52"/>
        <v>0</v>
      </c>
      <c r="L278" s="739"/>
      <c r="M278" s="740"/>
      <c r="N278" s="740"/>
      <c r="O278" s="740"/>
      <c r="P278" s="740"/>
      <c r="Q278" s="740"/>
      <c r="R278" s="741"/>
    </row>
    <row r="279" spans="1:24" s="34" customFormat="1" ht="30" customHeight="1" thickBot="1" x14ac:dyDescent="0.3">
      <c r="A279" s="669" t="s">
        <v>377</v>
      </c>
      <c r="B279" s="134" t="s">
        <v>33</v>
      </c>
      <c r="C279" s="169" t="s">
        <v>15</v>
      </c>
      <c r="D279" s="272" t="s">
        <v>381</v>
      </c>
      <c r="E279" s="272"/>
      <c r="F279" s="675"/>
      <c r="G279" s="283"/>
      <c r="H279" s="557">
        <v>131</v>
      </c>
      <c r="I279" s="403"/>
      <c r="J279" s="558">
        <v>18</v>
      </c>
      <c r="K279" s="357">
        <f t="shared" si="52"/>
        <v>0</v>
      </c>
      <c r="L279" s="739"/>
      <c r="M279" s="740"/>
      <c r="N279" s="740"/>
      <c r="O279" s="740"/>
      <c r="P279" s="740"/>
      <c r="Q279" s="740"/>
      <c r="R279" s="741"/>
    </row>
    <row r="280" spans="1:24" s="34" customFormat="1" ht="30" customHeight="1" thickBot="1" x14ac:dyDescent="0.3">
      <c r="A280" s="446" t="s">
        <v>378</v>
      </c>
      <c r="B280" s="668" t="s">
        <v>33</v>
      </c>
      <c r="C280" s="169" t="s">
        <v>15</v>
      </c>
      <c r="D280" s="272" t="s">
        <v>382</v>
      </c>
      <c r="E280" s="199"/>
      <c r="F280" s="199"/>
      <c r="G280" s="382"/>
      <c r="H280" s="557">
        <v>131</v>
      </c>
      <c r="I280" s="398"/>
      <c r="J280" s="74">
        <v>18</v>
      </c>
      <c r="K280" s="357">
        <f t="shared" si="52"/>
        <v>0</v>
      </c>
      <c r="L280" s="739"/>
      <c r="M280" s="740"/>
      <c r="N280" s="740"/>
      <c r="O280" s="740"/>
      <c r="P280" s="740"/>
      <c r="Q280" s="740"/>
      <c r="R280" s="741"/>
    </row>
    <row r="281" spans="1:24" s="34" customFormat="1" ht="30" customHeight="1" thickBot="1" x14ac:dyDescent="0.35">
      <c r="A281" s="671" t="s">
        <v>352</v>
      </c>
      <c r="B281" s="672"/>
      <c r="C281" s="672"/>
      <c r="D281" s="672"/>
      <c r="E281" s="672"/>
      <c r="F281" s="672"/>
      <c r="G281" s="672"/>
      <c r="H281" s="672"/>
      <c r="I281" s="672"/>
      <c r="J281" s="672"/>
      <c r="K281" s="673"/>
      <c r="L281" s="739"/>
      <c r="M281" s="740"/>
      <c r="N281" s="740"/>
      <c r="O281" s="740"/>
      <c r="P281" s="740"/>
      <c r="Q281" s="740"/>
      <c r="R281" s="741"/>
      <c r="W281"/>
    </row>
    <row r="282" spans="1:24" s="34" customFormat="1" ht="30" customHeight="1" thickBot="1" x14ac:dyDescent="0.35">
      <c r="A282" s="708" t="s">
        <v>611</v>
      </c>
      <c r="B282" s="549" t="s">
        <v>33</v>
      </c>
      <c r="C282" s="559" t="s">
        <v>383</v>
      </c>
      <c r="D282" s="549" t="s">
        <v>600</v>
      </c>
      <c r="E282" s="550"/>
      <c r="F282" s="551"/>
      <c r="G282" s="283"/>
      <c r="H282" s="552">
        <v>487</v>
      </c>
      <c r="I282" s="553"/>
      <c r="J282" s="554">
        <v>1</v>
      </c>
      <c r="K282" s="357">
        <f t="shared" ref="K282" si="53">G282*H282</f>
        <v>0</v>
      </c>
      <c r="L282" s="739"/>
      <c r="M282" s="740"/>
      <c r="N282" s="740"/>
      <c r="O282" s="740"/>
      <c r="P282" s="740"/>
      <c r="Q282" s="740"/>
      <c r="R282" s="741"/>
      <c r="W282"/>
    </row>
    <row r="283" spans="1:24" s="34" customFormat="1" ht="30" customHeight="1" thickBot="1" x14ac:dyDescent="0.3">
      <c r="A283" s="446" t="s">
        <v>612</v>
      </c>
      <c r="B283" s="549" t="s">
        <v>33</v>
      </c>
      <c r="C283" s="169" t="s">
        <v>383</v>
      </c>
      <c r="D283" s="134" t="s">
        <v>601</v>
      </c>
      <c r="E283" s="183"/>
      <c r="F283" s="309"/>
      <c r="G283" s="283"/>
      <c r="H283" s="389">
        <v>487</v>
      </c>
      <c r="I283" s="411"/>
      <c r="J283" s="85">
        <v>1</v>
      </c>
      <c r="K283" s="357">
        <f t="shared" ref="K283" si="54">G283*H283</f>
        <v>0</v>
      </c>
      <c r="L283" s="739"/>
      <c r="M283" s="740"/>
      <c r="N283" s="740"/>
      <c r="O283" s="740"/>
      <c r="P283" s="740"/>
      <c r="Q283" s="740"/>
      <c r="R283" s="741"/>
    </row>
    <row r="284" spans="1:24" s="34" customFormat="1" ht="30" customHeight="1" thickBot="1" x14ac:dyDescent="0.3">
      <c r="A284" s="669" t="s">
        <v>567</v>
      </c>
      <c r="B284" s="549" t="s">
        <v>33</v>
      </c>
      <c r="C284" s="559" t="s">
        <v>383</v>
      </c>
      <c r="D284" s="549" t="s">
        <v>384</v>
      </c>
      <c r="E284" s="550"/>
      <c r="F284" s="551"/>
      <c r="G284" s="283"/>
      <c r="H284" s="552">
        <v>487</v>
      </c>
      <c r="I284" s="553"/>
      <c r="J284" s="554">
        <v>1</v>
      </c>
      <c r="K284" s="357">
        <f t="shared" ref="K284:K288" si="55">G284*H284</f>
        <v>0</v>
      </c>
      <c r="L284" s="739"/>
      <c r="M284" s="740"/>
      <c r="N284" s="740"/>
      <c r="O284" s="740"/>
      <c r="P284" s="740"/>
      <c r="Q284" s="740"/>
      <c r="R284" s="741"/>
    </row>
    <row r="285" spans="1:24" s="34" customFormat="1" ht="30" customHeight="1" thickBot="1" x14ac:dyDescent="0.3">
      <c r="A285" s="446" t="s">
        <v>568</v>
      </c>
      <c r="B285" s="549" t="s">
        <v>33</v>
      </c>
      <c r="C285" s="169" t="s">
        <v>383</v>
      </c>
      <c r="D285" s="134" t="s">
        <v>385</v>
      </c>
      <c r="E285" s="183"/>
      <c r="F285" s="309"/>
      <c r="G285" s="283"/>
      <c r="H285" s="389">
        <v>487</v>
      </c>
      <c r="I285" s="411"/>
      <c r="J285" s="85">
        <v>1</v>
      </c>
      <c r="K285" s="357">
        <f t="shared" si="55"/>
        <v>0</v>
      </c>
      <c r="L285" s="739"/>
      <c r="M285" s="740"/>
      <c r="N285" s="740"/>
      <c r="O285" s="740"/>
      <c r="P285" s="740"/>
      <c r="Q285" s="740"/>
      <c r="R285" s="741"/>
    </row>
    <row r="286" spans="1:24" s="5" customFormat="1" ht="30" customHeight="1" thickBot="1" x14ac:dyDescent="0.3">
      <c r="A286" s="560" t="s">
        <v>461</v>
      </c>
      <c r="B286" s="549" t="s">
        <v>33</v>
      </c>
      <c r="C286" s="559" t="s">
        <v>15</v>
      </c>
      <c r="D286" s="549" t="s">
        <v>317</v>
      </c>
      <c r="E286" s="550"/>
      <c r="F286" s="551"/>
      <c r="G286" s="283"/>
      <c r="H286" s="552">
        <v>144</v>
      </c>
      <c r="I286" s="553"/>
      <c r="J286" s="554">
        <v>8</v>
      </c>
      <c r="K286" s="357">
        <f t="shared" si="55"/>
        <v>0</v>
      </c>
      <c r="L286" s="739"/>
      <c r="M286" s="740"/>
      <c r="N286" s="740"/>
      <c r="O286" s="740"/>
      <c r="P286" s="740"/>
      <c r="Q286" s="740"/>
      <c r="R286" s="741"/>
      <c r="X286" s="23"/>
    </row>
    <row r="287" spans="1:24" s="5" customFormat="1" ht="30" customHeight="1" thickBot="1" x14ac:dyDescent="0.3">
      <c r="A287" s="446" t="s">
        <v>287</v>
      </c>
      <c r="B287" s="668" t="s">
        <v>33</v>
      </c>
      <c r="C287" s="169" t="s">
        <v>15</v>
      </c>
      <c r="D287" s="134" t="s">
        <v>49</v>
      </c>
      <c r="E287" s="183"/>
      <c r="F287" s="309"/>
      <c r="G287" s="283"/>
      <c r="H287" s="389">
        <v>144</v>
      </c>
      <c r="I287" s="411">
        <v>175</v>
      </c>
      <c r="J287" s="85">
        <v>8</v>
      </c>
      <c r="K287" s="357">
        <f t="shared" si="55"/>
        <v>0</v>
      </c>
      <c r="L287" s="739"/>
      <c r="M287" s="740"/>
      <c r="N287" s="740"/>
      <c r="O287" s="740"/>
      <c r="P287" s="740"/>
      <c r="Q287" s="740"/>
      <c r="R287" s="741"/>
    </row>
    <row r="288" spans="1:24" s="5" customFormat="1" ht="30" customHeight="1" thickBot="1" x14ac:dyDescent="0.3">
      <c r="A288" s="669" t="s">
        <v>47</v>
      </c>
      <c r="B288" s="134" t="s">
        <v>33</v>
      </c>
      <c r="C288" s="229" t="s">
        <v>15</v>
      </c>
      <c r="D288" s="272" t="s">
        <v>48</v>
      </c>
      <c r="E288" s="272"/>
      <c r="F288" s="675"/>
      <c r="G288" s="283"/>
      <c r="H288" s="557">
        <v>144</v>
      </c>
      <c r="I288" s="403">
        <v>175</v>
      </c>
      <c r="J288" s="558">
        <v>8</v>
      </c>
      <c r="K288" s="357">
        <f t="shared" si="55"/>
        <v>0</v>
      </c>
      <c r="L288" s="739"/>
      <c r="M288" s="740"/>
      <c r="N288" s="740"/>
      <c r="O288" s="740"/>
      <c r="P288" s="740"/>
      <c r="Q288" s="740"/>
      <c r="R288" s="741"/>
    </row>
    <row r="289" spans="1:18" s="5" customFormat="1" ht="30" customHeight="1" thickBot="1" x14ac:dyDescent="0.3">
      <c r="A289" s="561" t="s">
        <v>368</v>
      </c>
      <c r="B289" s="141" t="s">
        <v>33</v>
      </c>
      <c r="C289" s="562" t="s">
        <v>15</v>
      </c>
      <c r="D289" s="668" t="s">
        <v>50</v>
      </c>
      <c r="E289" s="563"/>
      <c r="F289" s="563"/>
      <c r="G289" s="564"/>
      <c r="H289" s="565">
        <v>144</v>
      </c>
      <c r="I289" s="566">
        <v>175</v>
      </c>
      <c r="J289" s="473">
        <v>8</v>
      </c>
      <c r="K289" s="567">
        <f t="shared" ref="K289:K292" si="56">G289*H289</f>
        <v>0</v>
      </c>
      <c r="L289" s="739"/>
      <c r="M289" s="740"/>
      <c r="N289" s="740"/>
      <c r="O289" s="740"/>
      <c r="P289" s="740"/>
      <c r="Q289" s="740"/>
      <c r="R289" s="741"/>
    </row>
    <row r="290" spans="1:18" s="5" customFormat="1" ht="33" customHeight="1" thickBot="1" x14ac:dyDescent="0.3">
      <c r="A290" s="759" t="s">
        <v>453</v>
      </c>
      <c r="B290" s="760"/>
      <c r="C290" s="760"/>
      <c r="D290" s="760"/>
      <c r="E290" s="760"/>
      <c r="F290" s="760"/>
      <c r="G290" s="760"/>
      <c r="H290" s="760"/>
      <c r="I290" s="568"/>
      <c r="J290" s="569"/>
      <c r="K290" s="570"/>
      <c r="L290" s="739"/>
      <c r="M290" s="740"/>
      <c r="N290" s="740"/>
      <c r="O290" s="740"/>
      <c r="P290" s="740"/>
      <c r="Q290" s="740"/>
      <c r="R290" s="741"/>
    </row>
    <row r="291" spans="1:18" s="5" customFormat="1" ht="33" customHeight="1" thickBot="1" x14ac:dyDescent="0.3">
      <c r="A291" s="571" t="s">
        <v>331</v>
      </c>
      <c r="B291" s="572" t="s">
        <v>33</v>
      </c>
      <c r="C291" s="573" t="s">
        <v>40</v>
      </c>
      <c r="D291" s="572" t="s">
        <v>332</v>
      </c>
      <c r="E291" s="574"/>
      <c r="F291" s="334"/>
      <c r="G291" s="524"/>
      <c r="H291" s="575">
        <v>250</v>
      </c>
      <c r="I291" s="576"/>
      <c r="J291" s="577">
        <v>15</v>
      </c>
      <c r="K291" s="578">
        <f t="shared" si="56"/>
        <v>0</v>
      </c>
      <c r="L291" s="739"/>
      <c r="M291" s="740"/>
      <c r="N291" s="740"/>
      <c r="O291" s="740"/>
      <c r="P291" s="740"/>
      <c r="Q291" s="740"/>
      <c r="R291" s="741"/>
    </row>
    <row r="292" spans="1:18" s="5" customFormat="1" ht="33.75" customHeight="1" thickBot="1" x14ac:dyDescent="0.3">
      <c r="A292" s="579" t="s">
        <v>333</v>
      </c>
      <c r="B292" s="448" t="s">
        <v>33</v>
      </c>
      <c r="C292" s="580" t="s">
        <v>40</v>
      </c>
      <c r="D292" s="448" t="s">
        <v>346</v>
      </c>
      <c r="E292" s="574"/>
      <c r="F292" s="334"/>
      <c r="G292" s="528"/>
      <c r="H292" s="581">
        <v>250</v>
      </c>
      <c r="I292" s="576"/>
      <c r="J292" s="582">
        <v>15</v>
      </c>
      <c r="K292" s="357">
        <f t="shared" si="56"/>
        <v>0</v>
      </c>
      <c r="L292" s="739"/>
      <c r="M292" s="740"/>
      <c r="N292" s="740"/>
      <c r="O292" s="740"/>
      <c r="P292" s="740"/>
      <c r="Q292" s="740"/>
      <c r="R292" s="741"/>
    </row>
    <row r="293" spans="1:18" s="5" customFormat="1" ht="30" customHeight="1" thickBot="1" x14ac:dyDescent="0.3">
      <c r="A293" s="753" t="s">
        <v>353</v>
      </c>
      <c r="B293" s="754"/>
      <c r="C293" s="754"/>
      <c r="D293" s="754"/>
      <c r="E293" s="754"/>
      <c r="F293" s="754"/>
      <c r="G293" s="754"/>
      <c r="H293" s="754"/>
      <c r="I293" s="754"/>
      <c r="J293" s="754"/>
      <c r="K293" s="755"/>
      <c r="L293" s="739"/>
      <c r="M293" s="740"/>
      <c r="N293" s="740"/>
      <c r="O293" s="740"/>
      <c r="P293" s="740"/>
      <c r="Q293" s="740"/>
      <c r="R293" s="741"/>
    </row>
    <row r="294" spans="1:18" s="5" customFormat="1" ht="30" customHeight="1" thickBot="1" x14ac:dyDescent="0.3">
      <c r="A294" s="670" t="s">
        <v>386</v>
      </c>
      <c r="B294" s="549" t="s">
        <v>431</v>
      </c>
      <c r="C294" s="559" t="s">
        <v>46</v>
      </c>
      <c r="D294" s="549" t="s">
        <v>389</v>
      </c>
      <c r="E294" s="583"/>
      <c r="F294" s="584"/>
      <c r="G294" s="382"/>
      <c r="H294" s="585">
        <v>202</v>
      </c>
      <c r="I294" s="586"/>
      <c r="J294" s="549">
        <v>20</v>
      </c>
      <c r="K294" s="357">
        <f t="shared" ref="K294:K296" si="57">G294*H294</f>
        <v>0</v>
      </c>
      <c r="L294" s="739"/>
      <c r="M294" s="740"/>
      <c r="N294" s="740"/>
      <c r="O294" s="740"/>
      <c r="P294" s="740"/>
      <c r="Q294" s="740"/>
      <c r="R294" s="741"/>
    </row>
    <row r="295" spans="1:18" s="5" customFormat="1" ht="30" customHeight="1" thickBot="1" x14ac:dyDescent="0.3">
      <c r="A295" s="446" t="s">
        <v>387</v>
      </c>
      <c r="B295" s="549" t="s">
        <v>371</v>
      </c>
      <c r="C295" s="169" t="s">
        <v>46</v>
      </c>
      <c r="D295" s="134" t="s">
        <v>390</v>
      </c>
      <c r="E295" s="183"/>
      <c r="F295" s="309"/>
      <c r="G295" s="283"/>
      <c r="H295" s="83">
        <v>202</v>
      </c>
      <c r="I295" s="411"/>
      <c r="J295" s="85">
        <v>24</v>
      </c>
      <c r="K295" s="357">
        <f t="shared" si="57"/>
        <v>0</v>
      </c>
      <c r="L295" s="739"/>
      <c r="M295" s="740"/>
      <c r="N295" s="740"/>
      <c r="O295" s="740"/>
      <c r="P295" s="740"/>
      <c r="Q295" s="740"/>
      <c r="R295" s="741"/>
    </row>
    <row r="296" spans="1:18" s="5" customFormat="1" ht="30" customHeight="1" thickBot="1" x14ac:dyDescent="0.3">
      <c r="A296" s="571" t="s">
        <v>388</v>
      </c>
      <c r="B296" s="554" t="s">
        <v>51</v>
      </c>
      <c r="C296" s="179" t="s">
        <v>46</v>
      </c>
      <c r="D296" s="587" t="s">
        <v>391</v>
      </c>
      <c r="E296" s="199"/>
      <c r="F296" s="199"/>
      <c r="G296" s="139"/>
      <c r="H296" s="83">
        <v>202</v>
      </c>
      <c r="I296" s="398"/>
      <c r="J296" s="331">
        <v>20</v>
      </c>
      <c r="K296" s="357">
        <f t="shared" si="57"/>
        <v>0</v>
      </c>
      <c r="L296" s="739"/>
      <c r="M296" s="740"/>
      <c r="N296" s="740"/>
      <c r="O296" s="740"/>
      <c r="P296" s="740"/>
      <c r="Q296" s="740"/>
      <c r="R296" s="741"/>
    </row>
    <row r="297" spans="1:18" s="5" customFormat="1" ht="30" customHeight="1" thickBot="1" x14ac:dyDescent="0.3">
      <c r="A297" s="751" t="s">
        <v>310</v>
      </c>
      <c r="B297" s="748" t="s">
        <v>51</v>
      </c>
      <c r="C297" s="625" t="s">
        <v>34</v>
      </c>
      <c r="D297" s="588" t="s">
        <v>52</v>
      </c>
      <c r="E297" s="201"/>
      <c r="F297" s="589"/>
      <c r="G297" s="172"/>
      <c r="H297" s="557">
        <v>101</v>
      </c>
      <c r="I297" s="590">
        <v>140</v>
      </c>
      <c r="J297" s="591">
        <v>15</v>
      </c>
      <c r="K297" s="357">
        <f t="shared" ref="K297:K312" si="58">G297*H297</f>
        <v>0</v>
      </c>
      <c r="L297" s="739"/>
      <c r="M297" s="740"/>
      <c r="N297" s="740"/>
      <c r="O297" s="740"/>
      <c r="P297" s="740"/>
      <c r="Q297" s="740"/>
      <c r="R297" s="741"/>
    </row>
    <row r="298" spans="1:18" s="5" customFormat="1" ht="30" customHeight="1" thickBot="1" x14ac:dyDescent="0.3">
      <c r="A298" s="752"/>
      <c r="B298" s="748"/>
      <c r="C298" s="502" t="s">
        <v>46</v>
      </c>
      <c r="D298" s="592" t="s">
        <v>179</v>
      </c>
      <c r="E298" s="593"/>
      <c r="F298" s="134"/>
      <c r="G298" s="146"/>
      <c r="H298" s="594">
        <v>184</v>
      </c>
      <c r="I298" s="595">
        <v>250</v>
      </c>
      <c r="J298" s="331">
        <v>20</v>
      </c>
      <c r="K298" s="357">
        <f t="shared" si="58"/>
        <v>0</v>
      </c>
      <c r="L298" s="739"/>
      <c r="M298" s="740"/>
      <c r="N298" s="740"/>
      <c r="O298" s="740"/>
      <c r="P298" s="740"/>
      <c r="Q298" s="740"/>
      <c r="R298" s="741"/>
    </row>
    <row r="299" spans="1:18" s="5" customFormat="1" ht="34.200000000000003" customHeight="1" thickBot="1" x14ac:dyDescent="0.3">
      <c r="A299" s="556" t="s">
        <v>311</v>
      </c>
      <c r="B299" s="141" t="s">
        <v>51</v>
      </c>
      <c r="C299" s="179" t="s">
        <v>34</v>
      </c>
      <c r="D299" s="592" t="s">
        <v>53</v>
      </c>
      <c r="E299" s="199"/>
      <c r="F299" s="199"/>
      <c r="G299" s="146"/>
      <c r="H299" s="389">
        <v>101</v>
      </c>
      <c r="I299" s="244">
        <v>140</v>
      </c>
      <c r="J299" s="596">
        <v>15</v>
      </c>
      <c r="K299" s="357">
        <f t="shared" si="58"/>
        <v>0</v>
      </c>
      <c r="L299" s="739"/>
      <c r="M299" s="740"/>
      <c r="N299" s="740"/>
      <c r="O299" s="740"/>
      <c r="P299" s="740"/>
      <c r="Q299" s="740"/>
      <c r="R299" s="741"/>
    </row>
    <row r="300" spans="1:18" s="5" customFormat="1" ht="30" customHeight="1" thickBot="1" x14ac:dyDescent="0.3">
      <c r="A300" s="597" t="s">
        <v>312</v>
      </c>
      <c r="B300" s="141" t="s">
        <v>51</v>
      </c>
      <c r="C300" s="179" t="s">
        <v>34</v>
      </c>
      <c r="D300" s="592" t="s">
        <v>54</v>
      </c>
      <c r="E300" s="199"/>
      <c r="F300" s="199"/>
      <c r="G300" s="146"/>
      <c r="H300" s="565">
        <v>101</v>
      </c>
      <c r="I300" s="244">
        <v>140</v>
      </c>
      <c r="J300" s="374">
        <v>15</v>
      </c>
      <c r="K300" s="357">
        <f t="shared" si="58"/>
        <v>0</v>
      </c>
      <c r="L300" s="739"/>
      <c r="M300" s="740"/>
      <c r="N300" s="740"/>
      <c r="O300" s="740"/>
      <c r="P300" s="740"/>
      <c r="Q300" s="740"/>
      <c r="R300" s="741"/>
    </row>
    <row r="301" spans="1:18" ht="30" customHeight="1" thickBot="1" x14ac:dyDescent="0.35">
      <c r="A301" s="598" t="s">
        <v>313</v>
      </c>
      <c r="B301" s="141" t="s">
        <v>51</v>
      </c>
      <c r="C301" s="179" t="s">
        <v>34</v>
      </c>
      <c r="D301" s="587" t="s">
        <v>180</v>
      </c>
      <c r="E301" s="199"/>
      <c r="F301" s="199"/>
      <c r="G301" s="146"/>
      <c r="H301" s="389">
        <v>101</v>
      </c>
      <c r="I301" s="398">
        <v>140</v>
      </c>
      <c r="J301" s="374">
        <v>15</v>
      </c>
      <c r="K301" s="357">
        <f t="shared" si="58"/>
        <v>0</v>
      </c>
      <c r="L301" s="739"/>
      <c r="M301" s="740"/>
      <c r="N301" s="740"/>
      <c r="O301" s="740"/>
      <c r="P301" s="740"/>
      <c r="Q301" s="740"/>
      <c r="R301" s="741"/>
    </row>
    <row r="302" spans="1:18" ht="30" customHeight="1" thickBot="1" x14ac:dyDescent="0.35">
      <c r="A302" s="599" t="s">
        <v>314</v>
      </c>
      <c r="B302" s="141" t="s">
        <v>51</v>
      </c>
      <c r="C302" s="179" t="s">
        <v>173</v>
      </c>
      <c r="D302" s="600" t="s">
        <v>55</v>
      </c>
      <c r="E302" s="490"/>
      <c r="F302" s="490"/>
      <c r="G302" s="146"/>
      <c r="H302" s="594">
        <v>3106</v>
      </c>
      <c r="I302" s="601">
        <v>3800</v>
      </c>
      <c r="J302" s="504">
        <v>1</v>
      </c>
      <c r="K302" s="357">
        <f>G302*H302</f>
        <v>0</v>
      </c>
      <c r="L302" s="739"/>
      <c r="M302" s="740"/>
      <c r="N302" s="740"/>
      <c r="O302" s="740"/>
      <c r="P302" s="740"/>
      <c r="Q302" s="740"/>
      <c r="R302" s="741"/>
    </row>
    <row r="303" spans="1:18" ht="30" customHeight="1" thickBot="1" x14ac:dyDescent="0.35">
      <c r="A303" s="602" t="s">
        <v>569</v>
      </c>
      <c r="B303" s="603" t="s">
        <v>51</v>
      </c>
      <c r="C303" s="604" t="s">
        <v>174</v>
      </c>
      <c r="D303" s="605" t="s">
        <v>148</v>
      </c>
      <c r="E303" s="606"/>
      <c r="F303" s="563"/>
      <c r="G303" s="146"/>
      <c r="H303" s="594">
        <v>2821</v>
      </c>
      <c r="I303" s="607">
        <v>3550</v>
      </c>
      <c r="J303" s="499">
        <v>1</v>
      </c>
      <c r="K303" s="357">
        <f t="shared" si="58"/>
        <v>0</v>
      </c>
      <c r="L303" s="739"/>
      <c r="M303" s="740"/>
      <c r="N303" s="740"/>
      <c r="O303" s="740"/>
      <c r="P303" s="740"/>
      <c r="Q303" s="740"/>
      <c r="R303" s="741"/>
    </row>
    <row r="304" spans="1:18" s="26" customFormat="1" ht="30" customHeight="1" thickBot="1" x14ac:dyDescent="0.35">
      <c r="A304" s="745" t="s">
        <v>570</v>
      </c>
      <c r="B304" s="761" t="s">
        <v>51</v>
      </c>
      <c r="C304" s="153" t="s">
        <v>34</v>
      </c>
      <c r="D304" s="608" t="s">
        <v>175</v>
      </c>
      <c r="E304" s="118"/>
      <c r="F304" s="119"/>
      <c r="G304" s="129"/>
      <c r="H304" s="389">
        <v>106</v>
      </c>
      <c r="I304" s="398">
        <v>150</v>
      </c>
      <c r="J304" s="558">
        <v>15</v>
      </c>
      <c r="K304" s="345">
        <f t="shared" si="58"/>
        <v>0</v>
      </c>
      <c r="L304" s="739"/>
      <c r="M304" s="740"/>
      <c r="N304" s="740"/>
      <c r="O304" s="740"/>
      <c r="P304" s="740"/>
      <c r="Q304" s="740"/>
      <c r="R304" s="741"/>
    </row>
    <row r="305" spans="1:18" ht="30" customHeight="1" thickBot="1" x14ac:dyDescent="0.35">
      <c r="A305" s="746"/>
      <c r="B305" s="762"/>
      <c r="C305" s="361" t="s">
        <v>46</v>
      </c>
      <c r="D305" s="609" t="s">
        <v>172</v>
      </c>
      <c r="E305" s="90"/>
      <c r="F305" s="159"/>
      <c r="G305" s="129"/>
      <c r="H305" s="594">
        <v>216</v>
      </c>
      <c r="I305" s="407">
        <v>270</v>
      </c>
      <c r="J305" s="610">
        <v>20</v>
      </c>
      <c r="K305" s="345">
        <f t="shared" si="58"/>
        <v>0</v>
      </c>
      <c r="L305" s="739"/>
      <c r="M305" s="740"/>
      <c r="N305" s="740"/>
      <c r="O305" s="740"/>
      <c r="P305" s="740"/>
      <c r="Q305" s="740"/>
      <c r="R305" s="741"/>
    </row>
    <row r="306" spans="1:18" ht="30" customHeight="1" thickBot="1" x14ac:dyDescent="0.35">
      <c r="A306" s="749" t="s">
        <v>571</v>
      </c>
      <c r="B306" s="761" t="s">
        <v>51</v>
      </c>
      <c r="C306" s="361" t="s">
        <v>34</v>
      </c>
      <c r="D306" s="611" t="s">
        <v>176</v>
      </c>
      <c r="E306" s="118"/>
      <c r="F306" s="119"/>
      <c r="G306" s="129"/>
      <c r="H306" s="594">
        <v>106</v>
      </c>
      <c r="I306" s="244">
        <v>150</v>
      </c>
      <c r="J306" s="94">
        <v>15</v>
      </c>
      <c r="K306" s="345">
        <f>G306*H306</f>
        <v>0</v>
      </c>
      <c r="L306" s="739"/>
      <c r="M306" s="740"/>
      <c r="N306" s="740"/>
      <c r="O306" s="740"/>
      <c r="P306" s="740"/>
      <c r="Q306" s="740"/>
      <c r="R306" s="741"/>
    </row>
    <row r="307" spans="1:18" ht="30" customHeight="1" thickBot="1" x14ac:dyDescent="0.35">
      <c r="A307" s="750"/>
      <c r="B307" s="762"/>
      <c r="C307" s="361" t="s">
        <v>46</v>
      </c>
      <c r="D307" s="88" t="s">
        <v>213</v>
      </c>
      <c r="E307" s="612"/>
      <c r="F307" s="613"/>
      <c r="G307" s="129"/>
      <c r="H307" s="389">
        <v>216</v>
      </c>
      <c r="I307" s="321">
        <v>270</v>
      </c>
      <c r="J307" s="85">
        <v>20</v>
      </c>
      <c r="K307" s="345">
        <f>G307*H307</f>
        <v>0</v>
      </c>
      <c r="L307" s="739"/>
      <c r="M307" s="740"/>
      <c r="N307" s="740"/>
      <c r="O307" s="740"/>
      <c r="P307" s="740"/>
      <c r="Q307" s="740"/>
      <c r="R307" s="741"/>
    </row>
    <row r="308" spans="1:18" ht="30" customHeight="1" thickBot="1" x14ac:dyDescent="0.35">
      <c r="A308" s="667" t="s">
        <v>572</v>
      </c>
      <c r="B308" s="77" t="s">
        <v>51</v>
      </c>
      <c r="C308" s="361" t="s">
        <v>34</v>
      </c>
      <c r="D308" s="611" t="s">
        <v>177</v>
      </c>
      <c r="E308" s="614"/>
      <c r="F308" s="615"/>
      <c r="G308" s="616"/>
      <c r="H308" s="565">
        <v>106</v>
      </c>
      <c r="I308" s="492">
        <v>150</v>
      </c>
      <c r="J308" s="85">
        <v>15</v>
      </c>
      <c r="K308" s="345">
        <f>G308*H308</f>
        <v>0</v>
      </c>
      <c r="L308" s="739"/>
      <c r="M308" s="740"/>
      <c r="N308" s="740"/>
      <c r="O308" s="740"/>
      <c r="P308" s="740"/>
      <c r="Q308" s="740"/>
      <c r="R308" s="741"/>
    </row>
    <row r="309" spans="1:18" ht="30" customHeight="1" thickBot="1" x14ac:dyDescent="0.35">
      <c r="A309" s="749" t="s">
        <v>573</v>
      </c>
      <c r="B309" s="761" t="s">
        <v>51</v>
      </c>
      <c r="C309" s="153" t="s">
        <v>34</v>
      </c>
      <c r="D309" s="79" t="s">
        <v>187</v>
      </c>
      <c r="E309" s="675"/>
      <c r="F309" s="675"/>
      <c r="G309" s="129"/>
      <c r="H309" s="389">
        <v>106</v>
      </c>
      <c r="I309" s="617">
        <v>150</v>
      </c>
      <c r="J309" s="558">
        <v>15</v>
      </c>
      <c r="K309" s="345">
        <f t="shared" si="58"/>
        <v>0</v>
      </c>
      <c r="L309" s="739"/>
      <c r="M309" s="740"/>
      <c r="N309" s="740"/>
      <c r="O309" s="740"/>
      <c r="P309" s="740"/>
      <c r="Q309" s="740"/>
      <c r="R309" s="741"/>
    </row>
    <row r="310" spans="1:18" ht="30" customHeight="1" thickBot="1" x14ac:dyDescent="0.35">
      <c r="A310" s="750"/>
      <c r="B310" s="762"/>
      <c r="C310" s="470" t="s">
        <v>46</v>
      </c>
      <c r="D310" s="618" t="s">
        <v>259</v>
      </c>
      <c r="E310" s="231"/>
      <c r="F310" s="231"/>
      <c r="G310" s="616"/>
      <c r="H310" s="389">
        <v>216</v>
      </c>
      <c r="I310" s="617"/>
      <c r="J310" s="85">
        <v>20</v>
      </c>
      <c r="K310" s="345">
        <f t="shared" si="58"/>
        <v>0</v>
      </c>
      <c r="L310" s="739"/>
      <c r="M310" s="740"/>
      <c r="N310" s="740"/>
      <c r="O310" s="740"/>
      <c r="P310" s="740"/>
      <c r="Q310" s="740"/>
      <c r="R310" s="741"/>
    </row>
    <row r="311" spans="1:18" ht="30" customHeight="1" thickBot="1" x14ac:dyDescent="0.35">
      <c r="A311" s="745" t="s">
        <v>574</v>
      </c>
      <c r="B311" s="761" t="s">
        <v>51</v>
      </c>
      <c r="C311" s="153" t="s">
        <v>34</v>
      </c>
      <c r="D311" s="619" t="s">
        <v>185</v>
      </c>
      <c r="E311" s="118"/>
      <c r="F311" s="119"/>
      <c r="G311" s="129"/>
      <c r="H311" s="557">
        <v>106</v>
      </c>
      <c r="I311" s="398">
        <v>150</v>
      </c>
      <c r="J311" s="558">
        <v>15</v>
      </c>
      <c r="K311" s="345">
        <f t="shared" si="58"/>
        <v>0</v>
      </c>
      <c r="L311" s="739"/>
      <c r="M311" s="740"/>
      <c r="N311" s="740"/>
      <c r="O311" s="740"/>
      <c r="P311" s="740"/>
      <c r="Q311" s="740"/>
      <c r="R311" s="741"/>
    </row>
    <row r="312" spans="1:18" ht="30" customHeight="1" thickBot="1" x14ac:dyDescent="0.35">
      <c r="A312" s="747"/>
      <c r="B312" s="763"/>
      <c r="C312" s="537" t="s">
        <v>46</v>
      </c>
      <c r="D312" s="620" t="s">
        <v>186</v>
      </c>
      <c r="E312" s="101"/>
      <c r="F312" s="256"/>
      <c r="G312" s="621"/>
      <c r="H312" s="622">
        <v>216</v>
      </c>
      <c r="I312" s="430">
        <v>270</v>
      </c>
      <c r="J312" s="623">
        <v>20</v>
      </c>
      <c r="K312" s="345">
        <f t="shared" si="58"/>
        <v>0</v>
      </c>
      <c r="L312" s="739"/>
      <c r="M312" s="740"/>
      <c r="N312" s="740"/>
      <c r="O312" s="740"/>
      <c r="P312" s="740"/>
      <c r="Q312" s="740"/>
      <c r="R312" s="741"/>
    </row>
    <row r="313" spans="1:18" ht="30" customHeight="1" thickBot="1" x14ac:dyDescent="0.35">
      <c r="A313" s="701" t="s">
        <v>135</v>
      </c>
      <c r="B313" s="13"/>
      <c r="C313" s="14"/>
      <c r="D313" s="24"/>
      <c r="E313" s="13"/>
      <c r="F313" s="15"/>
      <c r="G313" s="42" t="s">
        <v>134</v>
      </c>
      <c r="H313" s="20"/>
      <c r="I313" s="16"/>
      <c r="J313" s="27"/>
      <c r="K313" s="30">
        <f>SUM(K17:K312)</f>
        <v>0</v>
      </c>
      <c r="L313" s="742"/>
      <c r="M313" s="743"/>
      <c r="N313" s="743"/>
      <c r="O313" s="743"/>
      <c r="P313" s="743"/>
      <c r="Q313" s="743"/>
      <c r="R313" s="744"/>
    </row>
    <row r="314" spans="1:18" ht="30" customHeight="1" x14ac:dyDescent="0.3">
      <c r="A314" s="701" t="s">
        <v>136</v>
      </c>
      <c r="B314" s="17"/>
      <c r="C314" s="14"/>
      <c r="D314" s="24"/>
      <c r="E314" s="17"/>
      <c r="F314" s="15"/>
      <c r="G314" s="13"/>
      <c r="I314" s="18"/>
      <c r="J314" s="13"/>
      <c r="K314" s="29"/>
      <c r="L314" s="9"/>
      <c r="M314" s="9"/>
      <c r="N314" s="9"/>
      <c r="O314" s="9"/>
      <c r="P314" s="9"/>
      <c r="Q314" s="9"/>
      <c r="R314" s="9"/>
    </row>
    <row r="315" spans="1:18" ht="30" customHeight="1" x14ac:dyDescent="0.3">
      <c r="A315" s="701" t="s">
        <v>137</v>
      </c>
      <c r="B315" s="17"/>
      <c r="C315" s="14"/>
      <c r="D315" s="24"/>
      <c r="E315" s="17"/>
      <c r="F315" s="15"/>
      <c r="G315" s="13"/>
      <c r="I315" s="18"/>
      <c r="J315" s="13"/>
      <c r="K315" s="19"/>
      <c r="L315" s="9"/>
      <c r="M315" s="9"/>
      <c r="N315" s="9"/>
      <c r="O315" s="9"/>
      <c r="P315" s="9"/>
      <c r="Q315" s="9"/>
      <c r="R315" s="9"/>
    </row>
    <row r="316" spans="1:18" ht="30.45" customHeight="1" x14ac:dyDescent="0.3">
      <c r="B316" s="4"/>
      <c r="E316" s="4"/>
    </row>
    <row r="317" spans="1:18" ht="30" customHeight="1" x14ac:dyDescent="0.3"/>
    <row r="318" spans="1:18" ht="30" customHeight="1" x14ac:dyDescent="0.3"/>
    <row r="319" spans="1:18" ht="30" customHeight="1" x14ac:dyDescent="0.3"/>
    <row r="320" spans="1:18" s="11" customFormat="1" ht="30" customHeight="1" x14ac:dyDescent="0.3">
      <c r="B320" s="1"/>
      <c r="C320" s="12"/>
      <c r="D320" s="25"/>
      <c r="E320" s="1"/>
      <c r="F320" s="2"/>
      <c r="G320" s="1"/>
      <c r="H320" s="21"/>
      <c r="I320" s="3"/>
      <c r="J320" s="1"/>
      <c r="K320" s="6"/>
      <c r="L320" s="1"/>
      <c r="M320" s="1"/>
      <c r="N320" s="1"/>
      <c r="O320" s="1"/>
      <c r="P320" s="1"/>
      <c r="Q320" s="1"/>
      <c r="R320" s="1"/>
    </row>
    <row r="321" spans="3:11" ht="30" customHeight="1" x14ac:dyDescent="0.3"/>
    <row r="322" spans="3:11" ht="30" customHeight="1" x14ac:dyDescent="0.3"/>
    <row r="323" spans="3:11" ht="30.45" customHeight="1" x14ac:dyDescent="0.3"/>
    <row r="324" spans="3:11" ht="30" customHeight="1" x14ac:dyDescent="0.3">
      <c r="C324" s="1"/>
      <c r="D324" s="1"/>
      <c r="F324" s="1"/>
      <c r="H324" s="1"/>
      <c r="I324" s="1"/>
      <c r="K324" s="1"/>
    </row>
    <row r="325" spans="3:11" ht="30.45" customHeight="1" x14ac:dyDescent="0.3">
      <c r="C325" s="1"/>
      <c r="D325" s="1"/>
      <c r="F325" s="1"/>
      <c r="H325" s="1"/>
      <c r="I325" s="1"/>
      <c r="K325" s="1"/>
    </row>
  </sheetData>
  <protectedRanges>
    <protectedRange sqref="G216:G219 G221:G222 G213:G214 G224:G235 G199:G205 G209:G211" name="Диапазон11"/>
    <protectedRange sqref="G246:G249 G265:G267 G252:G263 G238:G244 G132:G139 G41:G44" name="Диапазон10"/>
    <protectedRange sqref="G75:G99 G103:G116 G127:G131" name="Диапазон9"/>
    <protectedRange sqref="G286:G292" name="Диапазон4"/>
    <protectedRange sqref="G297:G312" name="Диапазон1"/>
    <protectedRange sqref="G206" name="Диапазон11_4"/>
    <protectedRange sqref="G207" name="Диапазон11_1_1"/>
    <protectedRange sqref="G101:G102" name="Диапазон9_1"/>
    <protectedRange sqref="G193" name="Диапазон10_4_7"/>
    <protectedRange sqref="G194:G196" name="Диапазон10_4"/>
    <protectedRange sqref="G268:G271" name="Диапазон10_1"/>
    <protectedRange sqref="G163:G192" name="Диапазон10_3_1"/>
    <protectedRange sqref="G124:G126 G140 G17:G21" name="Диапазон4_2"/>
    <protectedRange sqref="G141:G162" name="Диапазон4_1_1"/>
    <protectedRange sqref="F6:K13 B6:C13" name="Диапазон3_1"/>
    <protectedRange sqref="G37:G39" name="Диапазон11_1"/>
    <protectedRange sqref="G45:G72" name="Диапазон4_2_1"/>
  </protectedRanges>
  <mergeCells count="64">
    <mergeCell ref="A23:K23"/>
    <mergeCell ref="A40:K40"/>
    <mergeCell ref="L12:M13"/>
    <mergeCell ref="B13:K13"/>
    <mergeCell ref="A251:K251"/>
    <mergeCell ref="A16:K16"/>
    <mergeCell ref="A236:K236"/>
    <mergeCell ref="A36:K36"/>
    <mergeCell ref="A45:K45"/>
    <mergeCell ref="A64:K64"/>
    <mergeCell ref="A22:K22"/>
    <mergeCell ref="L193:R196"/>
    <mergeCell ref="L197:R235"/>
    <mergeCell ref="A73:K73"/>
    <mergeCell ref="L73:R139"/>
    <mergeCell ref="A193:K193"/>
    <mergeCell ref="A197:K197"/>
    <mergeCell ref="A140:K140"/>
    <mergeCell ref="A163:K163"/>
    <mergeCell ref="L163:R192"/>
    <mergeCell ref="D144:F144"/>
    <mergeCell ref="D141:F141"/>
    <mergeCell ref="S1:AL13"/>
    <mergeCell ref="B10:K10"/>
    <mergeCell ref="B6:K6"/>
    <mergeCell ref="L7:M11"/>
    <mergeCell ref="N7:R13"/>
    <mergeCell ref="L14:R15"/>
    <mergeCell ref="F14:F15"/>
    <mergeCell ref="H14:H15"/>
    <mergeCell ref="J14:J15"/>
    <mergeCell ref="G1:H3"/>
    <mergeCell ref="A14:A15"/>
    <mergeCell ref="B7:K7"/>
    <mergeCell ref="L250:R271"/>
    <mergeCell ref="A268:K268"/>
    <mergeCell ref="A237:K237"/>
    <mergeCell ref="A250:K250"/>
    <mergeCell ref="A264:K264"/>
    <mergeCell ref="L236:R249"/>
    <mergeCell ref="A245:K245"/>
    <mergeCell ref="B8:K8"/>
    <mergeCell ref="B11:K11"/>
    <mergeCell ref="B12:K12"/>
    <mergeCell ref="B9:K9"/>
    <mergeCell ref="C14:C15"/>
    <mergeCell ref="D14:D15"/>
    <mergeCell ref="K14:K15"/>
    <mergeCell ref="E14:E15"/>
    <mergeCell ref="B14:B15"/>
    <mergeCell ref="L272:R313"/>
    <mergeCell ref="A304:A305"/>
    <mergeCell ref="A311:A312"/>
    <mergeCell ref="B297:B298"/>
    <mergeCell ref="A306:A307"/>
    <mergeCell ref="A297:A298"/>
    <mergeCell ref="A309:A310"/>
    <mergeCell ref="A293:K293"/>
    <mergeCell ref="A272:K272"/>
    <mergeCell ref="A290:H290"/>
    <mergeCell ref="B304:B305"/>
    <mergeCell ref="B306:B307"/>
    <mergeCell ref="B309:B310"/>
    <mergeCell ref="B311:B312"/>
  </mergeCells>
  <conditionalFormatting sqref="G96 G94 G90 G87:G88">
    <cfRule type="cellIs" dxfId="356" priority="1389" operator="greaterThan">
      <formula>0</formula>
    </cfRule>
    <cfRule type="cellIs" dxfId="355" priority="1390" operator="greaterThan">
      <formula>0</formula>
    </cfRule>
    <cfRule type="containsText" dxfId="354" priority="139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NOT(ISERROR(SEARCH("1,2,3,4,5,6,7,8,9,10,11,12,13,14,15,16,17,18,19,20,21,22,23,24,25,26,27,28,29,30,31,32,33,34,35,36,37,38,39,40",G87)))</formula>
    </cfRule>
  </conditionalFormatting>
  <conditionalFormatting sqref="G252:G257 K225:K234 G259:G263 K259:K263 G110 G119:G122 G297:G301 K238:K244 G304:G312 K132:K133 G97:G98 K305:K312 K90 G75:G77 K87:K88 K203:K207 K252:K257 G173:G175 K127 G127 K138:K139 G148:G150 K94:K98 K148:K150 K118:K122 K277:K280 K173:K175 K74:K77 K157:K162 G157:G162 K152:K153 G152:G153 K106:K110 G106:G108 G286:G289 K284:K289 K294:K301 K291:K292 G291:G292 K177:K178 G177:G178 G181:G183 K181:K183 K188:K192 G188:G192 K37:K39 K24:K35 K56 K17:K18">
    <cfRule type="cellIs" dxfId="353" priority="1644" operator="greaterThan">
      <formula>0</formula>
    </cfRule>
  </conditionalFormatting>
  <conditionalFormatting sqref="G109">
    <cfRule type="cellIs" dxfId="352" priority="1652" operator="greaterThan">
      <formula>0</formula>
    </cfRule>
  </conditionalFormatting>
  <conditionalFormatting sqref="K302:K304">
    <cfRule type="cellIs" dxfId="351" priority="1533" operator="greaterThan">
      <formula>0</formula>
    </cfRule>
  </conditionalFormatting>
  <conditionalFormatting sqref="G227:G228 G238:G244 G137:G139">
    <cfRule type="cellIs" dxfId="350" priority="1594" operator="greaterThan">
      <formula>0</formula>
    </cfRule>
    <cfRule type="cellIs" dxfId="349" priority="1595" operator="greaterThan">
      <formula>0</formula>
    </cfRule>
  </conditionalFormatting>
  <conditionalFormatting sqref="K196">
    <cfRule type="cellIs" dxfId="348" priority="1283" stopIfTrue="1" operator="greaterThan">
      <formula>0</formula>
    </cfRule>
  </conditionalFormatting>
  <conditionalFormatting sqref="G195:G196">
    <cfRule type="cellIs" dxfId="347" priority="1230" stopIfTrue="1" operator="greaterThan">
      <formula>0</formula>
    </cfRule>
    <cfRule type="cellIs" dxfId="346" priority="1231" stopIfTrue="1" operator="greaterThan">
      <formula>0</formula>
    </cfRule>
  </conditionalFormatting>
  <conditionalFormatting sqref="G302:G303">
    <cfRule type="cellIs" dxfId="345" priority="1534" operator="greaterThan">
      <formula>0</formula>
    </cfRule>
    <cfRule type="cellIs" dxfId="344" priority="1535" operator="greaterThan">
      <formula>0</formula>
    </cfRule>
    <cfRule type="containsText" dxfId="343" priority="1536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NOT(ISERROR(SEARCH("1,2,3,4,5,6,7,8,9,10,11,12,13,14,15,16,17,18,19,20,21,22,23,24,25,26,27,28,29,30,31,32,33,34,35,36,37,38,39,40",G302)))</formula>
    </cfRule>
  </conditionalFormatting>
  <conditionalFormatting sqref="K265">
    <cfRule type="cellIs" dxfId="342" priority="1563" operator="greaterThan">
      <formula>0</formula>
    </cfRule>
  </conditionalFormatting>
  <conditionalFormatting sqref="G266">
    <cfRule type="cellIs" dxfId="341" priority="1394" operator="greaterThan">
      <formula>0</formula>
    </cfRule>
  </conditionalFormatting>
  <conditionalFormatting sqref="K266">
    <cfRule type="cellIs" dxfId="340" priority="1393" operator="greaterThan">
      <formula>0</formula>
    </cfRule>
  </conditionalFormatting>
  <conditionalFormatting sqref="G297:G301 G304:G312 G97:G98 G75:G77">
    <cfRule type="cellIs" dxfId="339" priority="1307" operator="greaterThan">
      <formula>0</formula>
    </cfRule>
    <cfRule type="containsText" dxfId="338" priority="1308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NOT(ISERROR(SEARCH("1,2,3,4,5,6,7,8,9,10,11,12,13,14,15,16,17,18,19,20,21,22,23,24,25,26,27,28,29,30,31,32,33,34,35,36,37,38,39,40",G75)))</formula>
    </cfRule>
  </conditionalFormatting>
  <conditionalFormatting sqref="G203">
    <cfRule type="cellIs" dxfId="337" priority="1708" operator="greaterThan">
      <formula>0</formula>
    </cfRule>
    <cfRule type="cellIs" dxfId="336" priority="1709" operator="greaterThan">
      <formula>0</formula>
    </cfRule>
  </conditionalFormatting>
  <conditionalFormatting sqref="G206">
    <cfRule type="cellIs" dxfId="335" priority="1466" operator="greaterThan">
      <formula>0</formula>
    </cfRule>
  </conditionalFormatting>
  <conditionalFormatting sqref="G207">
    <cfRule type="cellIs" dxfId="334" priority="1462" operator="greaterThan">
      <formula>0</formula>
    </cfRule>
  </conditionalFormatting>
  <conditionalFormatting sqref="G210">
    <cfRule type="cellIs" dxfId="333" priority="1666" operator="greaterThan">
      <formula>0</formula>
    </cfRule>
    <cfRule type="cellIs" dxfId="332" priority="1667" operator="greaterThan">
      <formula>0</formula>
    </cfRule>
  </conditionalFormatting>
  <conditionalFormatting sqref="G211">
    <cfRule type="cellIs" dxfId="331" priority="1662" operator="greaterThan">
      <formula>0</formula>
    </cfRule>
    <cfRule type="cellIs" dxfId="330" priority="1663" operator="greaterThan">
      <formula>0</formula>
    </cfRule>
  </conditionalFormatting>
  <conditionalFormatting sqref="G213">
    <cfRule type="cellIs" dxfId="329" priority="1694" operator="greaterThan">
      <formula>0</formula>
    </cfRule>
    <cfRule type="cellIs" dxfId="328" priority="1695" operator="greaterThan">
      <formula>0</formula>
    </cfRule>
  </conditionalFormatting>
  <conditionalFormatting sqref="G214">
    <cfRule type="cellIs" dxfId="327" priority="1692" operator="greaterThan">
      <formula>0</formula>
    </cfRule>
    <cfRule type="cellIs" dxfId="326" priority="1693" operator="greaterThan">
      <formula>0</formula>
    </cfRule>
  </conditionalFormatting>
  <conditionalFormatting sqref="G216">
    <cfRule type="cellIs" dxfId="325" priority="1688" operator="greaterThan">
      <formula>0</formula>
    </cfRule>
    <cfRule type="cellIs" dxfId="324" priority="1689" operator="greaterThan">
      <formula>0</formula>
    </cfRule>
  </conditionalFormatting>
  <conditionalFormatting sqref="G221">
    <cfRule type="cellIs" dxfId="323" priority="1686" operator="greaterThan">
      <formula>0</formula>
    </cfRule>
    <cfRule type="cellIs" dxfId="322" priority="1687" operator="greaterThan">
      <formula>0</formula>
    </cfRule>
  </conditionalFormatting>
  <conditionalFormatting sqref="G222">
    <cfRule type="cellIs" dxfId="321" priority="1684" operator="greaterThan">
      <formula>0</formula>
    </cfRule>
    <cfRule type="cellIs" dxfId="320" priority="1685" operator="greaterThan">
      <formula>0</formula>
    </cfRule>
  </conditionalFormatting>
  <conditionalFormatting sqref="G225">
    <cfRule type="cellIs" dxfId="319" priority="1603" operator="greaterThan">
      <formula>0</formula>
    </cfRule>
    <cfRule type="cellIs" dxfId="318" priority="1604" operator="greaterThan">
      <formula>0</formula>
    </cfRule>
  </conditionalFormatting>
  <conditionalFormatting sqref="G226">
    <cfRule type="cellIs" dxfId="317" priority="1678" operator="greaterThan">
      <formula>0</formula>
    </cfRule>
    <cfRule type="cellIs" dxfId="316" priority="1679" operator="greaterThan">
      <formula>0</formula>
    </cfRule>
  </conditionalFormatting>
  <conditionalFormatting sqref="G229">
    <cfRule type="cellIs" dxfId="315" priority="1674" operator="greaterThan">
      <formula>0</formula>
    </cfRule>
    <cfRule type="cellIs" dxfId="314" priority="1675" operator="greaterThan">
      <formula>0</formula>
    </cfRule>
  </conditionalFormatting>
  <conditionalFormatting sqref="G230">
    <cfRule type="cellIs" dxfId="313" priority="1670" operator="greaterThan">
      <formula>0</formula>
    </cfRule>
    <cfRule type="cellIs" dxfId="312" priority="1671" operator="greaterThan">
      <formula>0</formula>
    </cfRule>
  </conditionalFormatting>
  <conditionalFormatting sqref="G231">
    <cfRule type="cellIs" dxfId="311" priority="1672" operator="greaterThan">
      <formula>0</formula>
    </cfRule>
    <cfRule type="cellIs" dxfId="310" priority="1673" operator="greaterThan">
      <formula>0</formula>
    </cfRule>
  </conditionalFormatting>
  <conditionalFormatting sqref="K313">
    <cfRule type="cellIs" dxfId="309" priority="1373" stopIfTrue="1" operator="greaterThan">
      <formula>0</formula>
    </cfRule>
    <cfRule type="cellIs" dxfId="308" priority="1374" stopIfTrue="1" operator="greaterThan">
      <formula>0</formula>
    </cfRule>
  </conditionalFormatting>
  <conditionalFormatting sqref="G81:G83">
    <cfRule type="cellIs" dxfId="307" priority="1637" operator="greaterThan">
      <formula>0</formula>
    </cfRule>
    <cfRule type="containsText" dxfId="306" priority="1638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NOT(ISERROR(SEARCH("1,2,3,4,5,6,7,8,9,10,11,12,13,14,15,16,17,18,19,20,21,22,23,24,25,26,27,28,29,30,31,32,33,34,35,36,37,38,39,40",G81)))</formula>
    </cfRule>
  </conditionalFormatting>
  <conditionalFormatting sqref="G99">
    <cfRule type="cellIs" dxfId="305" priority="1428" operator="greaterThan">
      <formula>0</formula>
    </cfRule>
    <cfRule type="cellIs" dxfId="304" priority="1429" operator="greaterThan">
      <formula>0</formula>
    </cfRule>
    <cfRule type="containsText" dxfId="303" priority="143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NOT(ISERROR(SEARCH("1,2,3,4,5,6,7,8,9,10,11,12,13,14,15,16,17,18,19,20,21,22,23,24,25,26,27,28,29,30,31,32,33,34,35,36,37,38,39,40",G99)))</formula>
    </cfRule>
  </conditionalFormatting>
  <conditionalFormatting sqref="G269:G270">
    <cfRule type="cellIs" dxfId="302" priority="1224" stopIfTrue="1" operator="greaterThan">
      <formula>0</formula>
    </cfRule>
  </conditionalFormatting>
  <conditionalFormatting sqref="G204">
    <cfRule type="cellIs" dxfId="301" priority="1706" operator="greaterThan">
      <formula>0</formula>
    </cfRule>
    <cfRule type="cellIs" dxfId="300" priority="1707" operator="greaterThan">
      <formula>0</formula>
    </cfRule>
  </conditionalFormatting>
  <conditionalFormatting sqref="K99">
    <cfRule type="cellIs" dxfId="299" priority="1427" operator="greaterThan">
      <formula>0</formula>
    </cfRule>
  </conditionalFormatting>
  <conditionalFormatting sqref="K101">
    <cfRule type="cellIs" dxfId="298" priority="1395" stopIfTrue="1" operator="greaterThan">
      <formula>0</formula>
    </cfRule>
  </conditionalFormatting>
  <conditionalFormatting sqref="K246:K249">
    <cfRule type="cellIs" dxfId="297" priority="1569" operator="greaterThan">
      <formula>0</formula>
    </cfRule>
  </conditionalFormatting>
  <conditionalFormatting sqref="K269:K270">
    <cfRule type="cellIs" dxfId="296" priority="1223" stopIfTrue="1" operator="greaterThan">
      <formula>0</formula>
    </cfRule>
  </conditionalFormatting>
  <conditionalFormatting sqref="K210:K211">
    <cfRule type="cellIs" dxfId="295" priority="1561" operator="greaterThan">
      <formula>0</formula>
    </cfRule>
  </conditionalFormatting>
  <conditionalFormatting sqref="K213:K214">
    <cfRule type="cellIs" dxfId="294" priority="1560" operator="greaterThan">
      <formula>0</formula>
    </cfRule>
  </conditionalFormatting>
  <conditionalFormatting sqref="K221:K222">
    <cfRule type="cellIs" dxfId="293" priority="1558" operator="greaterThan">
      <formula>0</formula>
    </cfRule>
  </conditionalFormatting>
  <conditionalFormatting sqref="G265 G246:G249 G81:G83">
    <cfRule type="cellIs" dxfId="292" priority="1723" operator="greaterThan">
      <formula>0</formula>
    </cfRule>
  </conditionalFormatting>
  <conditionalFormatting sqref="K235 K81:K83">
    <cfRule type="cellIs" dxfId="291" priority="2303" operator="greaterThan">
      <formula>0</formula>
    </cfRule>
  </conditionalFormatting>
  <conditionalFormatting sqref="K216:K219">
    <cfRule type="cellIs" dxfId="290" priority="1636" operator="greaterThan">
      <formula>0</formula>
    </cfRule>
  </conditionalFormatting>
  <conditionalFormatting sqref="G95">
    <cfRule type="cellIs" dxfId="289" priority="1659" operator="greaterThan">
      <formula>0</formula>
    </cfRule>
    <cfRule type="containsText" dxfId="288" priority="166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NOT(ISERROR(SEARCH("1,2,3,4,5,6,7,8,9,10,11,12,13,14,15,16,17,18,19,20,21,22,23,24,25,26,27,28,29,30,31,32,33,34,35,36,37,38,39,40",G95)))</formula>
    </cfRule>
  </conditionalFormatting>
  <conditionalFormatting sqref="G95">
    <cfRule type="cellIs" dxfId="287" priority="1658" operator="greaterThan">
      <formula>0</formula>
    </cfRule>
  </conditionalFormatting>
  <conditionalFormatting sqref="G101">
    <cfRule type="cellIs" dxfId="286" priority="1397" stopIfTrue="1" operator="greaterThan">
      <formula>0</formula>
    </cfRule>
    <cfRule type="containsText" dxfId="285" priority="1398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NOT(ISERROR(SEARCH("1,2,3,4,5,6,7,8,9,10,11,12,13,14,15,16,17,18,19,20,21,22,23,24,25,26,27,28,29,30,31,32,33,34,35,36,37,38,39,40",G101)))</formula>
    </cfRule>
  </conditionalFormatting>
  <conditionalFormatting sqref="G101">
    <cfRule type="cellIs" dxfId="284" priority="1396" stopIfTrue="1" operator="greaterThan">
      <formula>0</formula>
    </cfRule>
  </conditionalFormatting>
  <conditionalFormatting sqref="G205 G217:G219 G235">
    <cfRule type="cellIs" dxfId="283" priority="1721" operator="greaterThan">
      <formula>0</formula>
    </cfRule>
    <cfRule type="cellIs" dxfId="282" priority="1722" operator="greaterThan">
      <formula>0</formula>
    </cfRule>
  </conditionalFormatting>
  <conditionalFormatting sqref="G232:G235">
    <cfRule type="cellIs" dxfId="281" priority="1668" operator="greaterThan">
      <formula>0</formula>
    </cfRule>
    <cfRule type="cellIs" dxfId="280" priority="1669" operator="greaterThan">
      <formula>0</formula>
    </cfRule>
  </conditionalFormatting>
  <conditionalFormatting sqref="G84">
    <cfRule type="cellIs" dxfId="279" priority="1151" operator="greaterThan">
      <formula>0</formula>
    </cfRule>
    <cfRule type="cellIs" dxfId="278" priority="1152" operator="greaterThan">
      <formula>0</formula>
    </cfRule>
    <cfRule type="containsText" dxfId="277" priority="1153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NOT(ISERROR(SEARCH("1,2,3,4,5,6,7,8,9,10,11,12,13,14,15,16,17,18,19,20,21,22,23,24,25,26,27,28,29,30,31,32,33,34,35,36,37,38,39,40",G84)))</formula>
    </cfRule>
  </conditionalFormatting>
  <conditionalFormatting sqref="K84">
    <cfRule type="cellIs" dxfId="276" priority="1154" operator="greaterThan">
      <formula>0</formula>
    </cfRule>
  </conditionalFormatting>
  <conditionalFormatting sqref="G267">
    <cfRule type="cellIs" dxfId="275" priority="1127" operator="greaterThan">
      <formula>0</formula>
    </cfRule>
  </conditionalFormatting>
  <conditionalFormatting sqref="K267">
    <cfRule type="cellIs" dxfId="274" priority="1126" operator="greaterThan">
      <formula>0</formula>
    </cfRule>
  </conditionalFormatting>
  <conditionalFormatting sqref="G271">
    <cfRule type="cellIs" dxfId="273" priority="1125" stopIfTrue="1" operator="greaterThan">
      <formula>0</formula>
    </cfRule>
  </conditionalFormatting>
  <conditionalFormatting sqref="K271">
    <cfRule type="cellIs" dxfId="272" priority="1124" stopIfTrue="1" operator="greaterThan">
      <formula>0</formula>
    </cfRule>
  </conditionalFormatting>
  <conditionalFormatting sqref="K258 G258">
    <cfRule type="cellIs" dxfId="271" priority="1098" operator="greaterThan">
      <formula>0</formula>
    </cfRule>
  </conditionalFormatting>
  <conditionalFormatting sqref="G132:G133 G135">
    <cfRule type="cellIs" dxfId="270" priority="1054" operator="greaterThan">
      <formula>0</formula>
    </cfRule>
    <cfRule type="cellIs" dxfId="269" priority="1055" operator="greaterThan">
      <formula>0</formula>
    </cfRule>
  </conditionalFormatting>
  <conditionalFormatting sqref="K91">
    <cfRule type="cellIs" dxfId="268" priority="1015" operator="greaterThan">
      <formula>0</formula>
    </cfRule>
  </conditionalFormatting>
  <conditionalFormatting sqref="G91">
    <cfRule type="cellIs" dxfId="267" priority="1012" operator="greaterThan">
      <formula>0</formula>
    </cfRule>
    <cfRule type="cellIs" dxfId="266" priority="1013" operator="greaterThan">
      <formula>0</formula>
    </cfRule>
    <cfRule type="containsText" dxfId="265" priority="1014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NOT(ISERROR(SEARCH("1,2,3,4,5,6,7,8,9,10,11,12,13,14,15,16,17,18,19,20,21,22,23,24,25,26,27,28,29,30,31,32,33,34,35,36,37,38,39,40",G91)))</formula>
    </cfRule>
  </conditionalFormatting>
  <conditionalFormatting sqref="G92:G93">
    <cfRule type="cellIs" dxfId="264" priority="1008" operator="greaterThan">
      <formula>0</formula>
    </cfRule>
    <cfRule type="cellIs" dxfId="263" priority="1009" operator="greaterThan">
      <formula>0</formula>
    </cfRule>
    <cfRule type="containsText" dxfId="262" priority="101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NOT(ISERROR(SEARCH("1,2,3,4,5,6,7,8,9,10,11,12,13,14,15,16,17,18,19,20,21,22,23,24,25,26,27,28,29,30,31,32,33,34,35,36,37,38,39,40",G92)))</formula>
    </cfRule>
  </conditionalFormatting>
  <conditionalFormatting sqref="K92:K93">
    <cfRule type="cellIs" dxfId="261" priority="1011" operator="greaterThan">
      <formula>0</formula>
    </cfRule>
  </conditionalFormatting>
  <conditionalFormatting sqref="G85:G86">
    <cfRule type="cellIs" dxfId="260" priority="992" operator="greaterThan">
      <formula>0</formula>
    </cfRule>
    <cfRule type="cellIs" dxfId="259" priority="993" operator="greaterThan">
      <formula>0</formula>
    </cfRule>
    <cfRule type="containsText" dxfId="258" priority="994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NOT(ISERROR(SEARCH("1,2,3,4,5,6,7,8,9,10,11,12,13,14,15,16,17,18,19,20,21,22,23,24,25,26,27,28,29,30,31,32,33,34,35,36,37,38,39,40",G85)))</formula>
    </cfRule>
  </conditionalFormatting>
  <conditionalFormatting sqref="K85:K86">
    <cfRule type="cellIs" dxfId="257" priority="995" operator="greaterThan">
      <formula>0</formula>
    </cfRule>
  </conditionalFormatting>
  <conditionalFormatting sqref="K111">
    <cfRule type="cellIs" dxfId="256" priority="924" operator="greaterThan">
      <formula>0</formula>
    </cfRule>
  </conditionalFormatting>
  <conditionalFormatting sqref="G111">
    <cfRule type="cellIs" dxfId="255" priority="925" operator="greaterThan">
      <formula>0</formula>
    </cfRule>
  </conditionalFormatting>
  <conditionalFormatting sqref="K112:K116">
    <cfRule type="cellIs" dxfId="254" priority="922" operator="greaterThan">
      <formula>0</formula>
    </cfRule>
  </conditionalFormatting>
  <conditionalFormatting sqref="G112:G116">
    <cfRule type="cellIs" dxfId="253" priority="923" operator="greaterThan">
      <formula>0</formula>
    </cfRule>
  </conditionalFormatting>
  <conditionalFormatting sqref="K194:K195">
    <cfRule type="cellIs" dxfId="252" priority="915" stopIfTrue="1" operator="greaterThan">
      <formula>0</formula>
    </cfRule>
  </conditionalFormatting>
  <conditionalFormatting sqref="G194">
    <cfRule type="cellIs" dxfId="251" priority="913" stopIfTrue="1" operator="greaterThan">
      <formula>0</formula>
    </cfRule>
    <cfRule type="cellIs" dxfId="250" priority="914" stopIfTrue="1" operator="greaterThan">
      <formula>0</formula>
    </cfRule>
  </conditionalFormatting>
  <conditionalFormatting sqref="K129">
    <cfRule type="cellIs" dxfId="249" priority="903" operator="greaterThan">
      <formula>0</formula>
    </cfRule>
  </conditionalFormatting>
  <conditionalFormatting sqref="G129">
    <cfRule type="cellIs" dxfId="248" priority="904" operator="greaterThan">
      <formula>0</formula>
    </cfRule>
  </conditionalFormatting>
  <conditionalFormatting sqref="K130">
    <cfRule type="cellIs" dxfId="247" priority="901" operator="greaterThan">
      <formula>0</formula>
    </cfRule>
  </conditionalFormatting>
  <conditionalFormatting sqref="G130">
    <cfRule type="cellIs" dxfId="246" priority="902" operator="greaterThan">
      <formula>0</formula>
    </cfRule>
  </conditionalFormatting>
  <conditionalFormatting sqref="K78:K79">
    <cfRule type="cellIs" dxfId="245" priority="898" operator="greaterThan">
      <formula>0</formula>
    </cfRule>
  </conditionalFormatting>
  <conditionalFormatting sqref="G78:G79">
    <cfRule type="cellIs" dxfId="244" priority="895" operator="greaterThan">
      <formula>0</formula>
    </cfRule>
    <cfRule type="containsText" dxfId="243" priority="896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NOT(ISERROR(SEARCH("1,2,3,4,5,6,7,8,9,10,11,12,13,14,15,16,17,18,19,20,21,22,23,24,25,26,27,28,29,30,31,32,33,34,35,36,37,38,39,40",G78)))</formula>
    </cfRule>
  </conditionalFormatting>
  <conditionalFormatting sqref="G78:G79">
    <cfRule type="cellIs" dxfId="242" priority="897" operator="greaterThan">
      <formula>0</formula>
    </cfRule>
  </conditionalFormatting>
  <conditionalFormatting sqref="K124 K126">
    <cfRule type="cellIs" dxfId="241" priority="821" operator="greaterThan">
      <formula>0</formula>
    </cfRule>
  </conditionalFormatting>
  <conditionalFormatting sqref="G124 G126">
    <cfRule type="cellIs" dxfId="240" priority="820" operator="greaterThan">
      <formula>0</formula>
    </cfRule>
  </conditionalFormatting>
  <conditionalFormatting sqref="K134:K137">
    <cfRule type="cellIs" dxfId="239" priority="787" operator="greaterThan">
      <formula>0</formula>
    </cfRule>
  </conditionalFormatting>
  <conditionalFormatting sqref="G134">
    <cfRule type="cellIs" dxfId="238" priority="785" operator="greaterThan">
      <formula>0</formula>
    </cfRule>
    <cfRule type="cellIs" dxfId="237" priority="786" operator="greaterThan">
      <formula>0</formula>
    </cfRule>
  </conditionalFormatting>
  <conditionalFormatting sqref="G136">
    <cfRule type="cellIs" dxfId="236" priority="782" operator="greaterThan">
      <formula>0</formula>
    </cfRule>
    <cfRule type="cellIs" dxfId="235" priority="783" operator="greaterThan">
      <formula>0</formula>
    </cfRule>
  </conditionalFormatting>
  <conditionalFormatting sqref="K102">
    <cfRule type="cellIs" dxfId="234" priority="778" stopIfTrue="1" operator="greaterThan">
      <formula>0</formula>
    </cfRule>
  </conditionalFormatting>
  <conditionalFormatting sqref="G102">
    <cfRule type="cellIs" dxfId="233" priority="780" stopIfTrue="1" operator="greaterThan">
      <formula>0</formula>
    </cfRule>
    <cfRule type="containsText" dxfId="232" priority="781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NOT(ISERROR(SEARCH("1,2,3,4,5,6,7,8,9,10,11,12,13,14,15,16,17,18,19,20,21,22,23,24,25,26,27,28,29,30,31,32,33,34,35,36,37,38,39,40",G102)))</formula>
    </cfRule>
  </conditionalFormatting>
  <conditionalFormatting sqref="G102">
    <cfRule type="cellIs" dxfId="231" priority="779" stopIfTrue="1" operator="greaterThan">
      <formula>0</formula>
    </cfRule>
  </conditionalFormatting>
  <conditionalFormatting sqref="G89">
    <cfRule type="cellIs" dxfId="230" priority="758" operator="greaterThan">
      <formula>0</formula>
    </cfRule>
    <cfRule type="cellIs" dxfId="229" priority="759" operator="greaterThan">
      <formula>0</formula>
    </cfRule>
    <cfRule type="containsText" dxfId="228" priority="76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NOT(ISERROR(SEARCH("1,2,3,4,5,6,7,8,9,10,11,12,13,14,15,16,17,18,19,20,21,22,23,24,25,26,27,28,29,30,31,32,33,34,35,36,37,38,39,40",G89)))</formula>
    </cfRule>
  </conditionalFormatting>
  <conditionalFormatting sqref="K89">
    <cfRule type="cellIs" dxfId="227" priority="761" operator="greaterThan">
      <formula>0</formula>
    </cfRule>
  </conditionalFormatting>
  <conditionalFormatting sqref="G123 K123">
    <cfRule type="cellIs" dxfId="226" priority="757" operator="greaterThan">
      <formula>0</formula>
    </cfRule>
  </conditionalFormatting>
  <conditionalFormatting sqref="L12:M13">
    <cfRule type="cellIs" dxfId="225" priority="748" stopIfTrue="1" operator="greaterThan">
      <formula>0</formula>
    </cfRule>
  </conditionalFormatting>
  <conditionalFormatting sqref="G118">
    <cfRule type="cellIs" dxfId="224" priority="554" operator="greaterThan">
      <formula>0</formula>
    </cfRule>
  </conditionalFormatting>
  <conditionalFormatting sqref="G17">
    <cfRule type="cellIs" dxfId="223" priority="406" operator="greaterThan">
      <formula>0</formula>
    </cfRule>
  </conditionalFormatting>
  <conditionalFormatting sqref="G17">
    <cfRule type="cellIs" dxfId="222" priority="404" operator="greaterThan">
      <formula>0</formula>
    </cfRule>
    <cfRule type="containsText" dxfId="221" priority="405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NOT(ISERROR(SEARCH("1,2,3,4,5,6,7,8,9,10,11,12,13,14,15,16,17,18,19,20,21,22,23,24,25,26,27,28,29,30,31,32,33,34,35,36,37,38,39,40",G17)))</formula>
    </cfRule>
  </conditionalFormatting>
  <conditionalFormatting sqref="G18">
    <cfRule type="cellIs" dxfId="220" priority="383" operator="greaterThan">
      <formula>0</formula>
    </cfRule>
  </conditionalFormatting>
  <conditionalFormatting sqref="G18">
    <cfRule type="cellIs" dxfId="219" priority="381" operator="greaterThan">
      <formula>0</formula>
    </cfRule>
    <cfRule type="containsText" dxfId="218" priority="382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NOT(ISERROR(SEARCH("1,2,3,4,5,6,7,8,9,10,11,12,13,14,15,16,17,18,19,20,21,22,23,24,25,26,27,28,29,30,31,32,33,34,35,36,37,38,39,40",G18)))</formula>
    </cfRule>
  </conditionalFormatting>
  <conditionalFormatting sqref="K125">
    <cfRule type="cellIs" dxfId="217" priority="380" operator="greaterThan">
      <formula>0</formula>
    </cfRule>
  </conditionalFormatting>
  <conditionalFormatting sqref="G125">
    <cfRule type="cellIs" dxfId="216" priority="379" operator="greaterThan">
      <formula>0</formula>
    </cfRule>
  </conditionalFormatting>
  <conditionalFormatting sqref="G277:G280">
    <cfRule type="cellIs" dxfId="215" priority="374" operator="greaterThan">
      <formula>0</formula>
    </cfRule>
  </conditionalFormatting>
  <conditionalFormatting sqref="G284:G285">
    <cfRule type="cellIs" dxfId="214" priority="369" operator="greaterThan">
      <formula>0</formula>
    </cfRule>
  </conditionalFormatting>
  <conditionalFormatting sqref="G296">
    <cfRule type="cellIs" dxfId="213" priority="368" operator="greaterThan">
      <formula>0</formula>
    </cfRule>
  </conditionalFormatting>
  <conditionalFormatting sqref="G296">
    <cfRule type="cellIs" dxfId="212" priority="362" operator="greaterThan">
      <formula>0</formula>
    </cfRule>
    <cfRule type="containsText" dxfId="211" priority="363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NOT(ISERROR(SEARCH("1,2,3,4,5,6,7,8,9,10,11,12,13,14,15,16,17,18,19,20,21,22,23,24,25,26,27,28,29,30,31,32,33,34,35,36,37,38,39,40",G296)))</formula>
    </cfRule>
  </conditionalFormatting>
  <conditionalFormatting sqref="G294:G295">
    <cfRule type="cellIs" dxfId="210" priority="360" operator="greaterThan">
      <formula>0</formula>
    </cfRule>
  </conditionalFormatting>
  <conditionalFormatting sqref="G172 K172">
    <cfRule type="cellIs" dxfId="209" priority="358" operator="greaterThan">
      <formula>0</formula>
    </cfRule>
  </conditionalFormatting>
  <conditionalFormatting sqref="K201">
    <cfRule type="cellIs" dxfId="208" priority="336" operator="greaterThan">
      <formula>0</formula>
    </cfRule>
  </conditionalFormatting>
  <conditionalFormatting sqref="G201">
    <cfRule type="cellIs" dxfId="207" priority="337" operator="greaterThan">
      <formula>0</formula>
    </cfRule>
    <cfRule type="cellIs" dxfId="206" priority="338" operator="greaterThan">
      <formula>0</formula>
    </cfRule>
  </conditionalFormatting>
  <conditionalFormatting sqref="K202">
    <cfRule type="cellIs" dxfId="205" priority="333" operator="greaterThan">
      <formula>0</formula>
    </cfRule>
  </conditionalFormatting>
  <conditionalFormatting sqref="G202">
    <cfRule type="cellIs" dxfId="204" priority="334" operator="greaterThan">
      <formula>0</formula>
    </cfRule>
    <cfRule type="cellIs" dxfId="203" priority="335" operator="greaterThan">
      <formula>0</formula>
    </cfRule>
  </conditionalFormatting>
  <conditionalFormatting sqref="K200">
    <cfRule type="cellIs" dxfId="202" priority="330" operator="greaterThan">
      <formula>0</formula>
    </cfRule>
  </conditionalFormatting>
  <conditionalFormatting sqref="G200">
    <cfRule type="cellIs" dxfId="201" priority="331" operator="greaterThan">
      <formula>0</formula>
    </cfRule>
    <cfRule type="cellIs" dxfId="200" priority="332" operator="greaterThan">
      <formula>0</formula>
    </cfRule>
  </conditionalFormatting>
  <conditionalFormatting sqref="K199">
    <cfRule type="cellIs" dxfId="199" priority="327" operator="greaterThan">
      <formula>0</formula>
    </cfRule>
  </conditionalFormatting>
  <conditionalFormatting sqref="G199">
    <cfRule type="cellIs" dxfId="198" priority="328" operator="greaterThan">
      <formula>0</formula>
    </cfRule>
    <cfRule type="cellIs" dxfId="197" priority="329" operator="greaterThan">
      <formula>0</formula>
    </cfRule>
  </conditionalFormatting>
  <conditionalFormatting sqref="G209">
    <cfRule type="cellIs" dxfId="196" priority="325" operator="greaterThan">
      <formula>0</formula>
    </cfRule>
    <cfRule type="cellIs" dxfId="195" priority="326" operator="greaterThan">
      <formula>0</formula>
    </cfRule>
  </conditionalFormatting>
  <conditionalFormatting sqref="K209">
    <cfRule type="cellIs" dxfId="194" priority="324" operator="greaterThan">
      <formula>0</formula>
    </cfRule>
  </conditionalFormatting>
  <conditionalFormatting sqref="K224">
    <cfRule type="cellIs" dxfId="193" priority="321" operator="greaterThan">
      <formula>0</formula>
    </cfRule>
  </conditionalFormatting>
  <conditionalFormatting sqref="G224">
    <cfRule type="cellIs" dxfId="192" priority="322" operator="greaterThan">
      <formula>0</formula>
    </cfRule>
    <cfRule type="cellIs" dxfId="191" priority="323" operator="greaterThan">
      <formula>0</formula>
    </cfRule>
  </conditionalFormatting>
  <conditionalFormatting sqref="G145 K145">
    <cfRule type="cellIs" dxfId="190" priority="320" operator="greaterThan">
      <formula>0</formula>
    </cfRule>
  </conditionalFormatting>
  <conditionalFormatting sqref="G146:G147 K146:K147">
    <cfRule type="cellIs" dxfId="189" priority="319" operator="greaterThan">
      <formula>0</formula>
    </cfRule>
  </conditionalFormatting>
  <conditionalFormatting sqref="K155 G155">
    <cfRule type="cellIs" dxfId="188" priority="317" operator="greaterThan">
      <formula>0</formula>
    </cfRule>
  </conditionalFormatting>
  <conditionalFormatting sqref="K151 G151">
    <cfRule type="cellIs" dxfId="187" priority="316" operator="greaterThan">
      <formula>0</formula>
    </cfRule>
  </conditionalFormatting>
  <conditionalFormatting sqref="K154 G154">
    <cfRule type="cellIs" dxfId="186" priority="315" operator="greaterThan">
      <formula>0</formula>
    </cfRule>
  </conditionalFormatting>
  <conditionalFormatting sqref="K156 G156">
    <cfRule type="cellIs" dxfId="185" priority="314" operator="greaterThan">
      <formula>0</formula>
    </cfRule>
  </conditionalFormatting>
  <conditionalFormatting sqref="K21">
    <cfRule type="cellIs" dxfId="184" priority="297" operator="greaterThan">
      <formula>0</formula>
    </cfRule>
  </conditionalFormatting>
  <conditionalFormatting sqref="G21">
    <cfRule type="cellIs" dxfId="183" priority="296" operator="greaterThan">
      <formula>0</formula>
    </cfRule>
  </conditionalFormatting>
  <conditionalFormatting sqref="G21">
    <cfRule type="cellIs" dxfId="182" priority="294" operator="greaterThan">
      <formula>0</formula>
    </cfRule>
    <cfRule type="containsText" dxfId="181" priority="295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NOT(ISERROR(SEARCH("1,2,3,4,5,6,7,8,9,10,11,12,13,14,15,16,17,18,19,20,21,22,23,24,25,26,27,28,29,30,31,32,33,34,35,36,37,38,39,40",G21)))</formula>
    </cfRule>
  </conditionalFormatting>
  <conditionalFormatting sqref="K19">
    <cfRule type="cellIs" dxfId="180" priority="293" operator="greaterThan">
      <formula>0</formula>
    </cfRule>
  </conditionalFormatting>
  <conditionalFormatting sqref="G19">
    <cfRule type="cellIs" dxfId="179" priority="292" operator="greaterThan">
      <formula>0</formula>
    </cfRule>
  </conditionalFormatting>
  <conditionalFormatting sqref="G19">
    <cfRule type="cellIs" dxfId="178" priority="290" operator="greaterThan">
      <formula>0</formula>
    </cfRule>
    <cfRule type="containsText" dxfId="177" priority="29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NOT(ISERROR(SEARCH("1,2,3,4,5,6,7,8,9,10,11,12,13,14,15,16,17,18,19,20,21,22,23,24,25,26,27,28,29,30,31,32,33,34,35,36,37,38,39,40",G19)))</formula>
    </cfRule>
  </conditionalFormatting>
  <conditionalFormatting sqref="K105 G105">
    <cfRule type="cellIs" dxfId="176" priority="257" operator="greaterThan">
      <formula>0</formula>
    </cfRule>
  </conditionalFormatting>
  <conditionalFormatting sqref="K104 G104">
    <cfRule type="cellIs" dxfId="175" priority="256" operator="greaterThan">
      <formula>0</formula>
    </cfRule>
  </conditionalFormatting>
  <conditionalFormatting sqref="G144 K144">
    <cfRule type="cellIs" dxfId="174" priority="255" operator="greaterThan">
      <formula>0</formula>
    </cfRule>
  </conditionalFormatting>
  <conditionalFormatting sqref="K274:K276">
    <cfRule type="cellIs" dxfId="173" priority="253" operator="greaterThan">
      <formula>0</formula>
    </cfRule>
  </conditionalFormatting>
  <conditionalFormatting sqref="G274:G276">
    <cfRule type="cellIs" dxfId="172" priority="252" operator="greaterThan">
      <formula>0</formula>
    </cfRule>
  </conditionalFormatting>
  <conditionalFormatting sqref="K176 G176">
    <cfRule type="cellIs" dxfId="171" priority="251" operator="greaterThan">
      <formula>0</formula>
    </cfRule>
  </conditionalFormatting>
  <conditionalFormatting sqref="G180 K180">
    <cfRule type="cellIs" dxfId="170" priority="250" operator="greaterThan">
      <formula>0</formula>
    </cfRule>
  </conditionalFormatting>
  <conditionalFormatting sqref="G179 K179">
    <cfRule type="cellIs" dxfId="169" priority="249" operator="greaterThan">
      <formula>0</formula>
    </cfRule>
  </conditionalFormatting>
  <conditionalFormatting sqref="K187 G187">
    <cfRule type="cellIs" dxfId="168" priority="248" operator="greaterThan">
      <formula>0</formula>
    </cfRule>
  </conditionalFormatting>
  <conditionalFormatting sqref="K186 G186">
    <cfRule type="cellIs" dxfId="167" priority="247" operator="greaterThan">
      <formula>0</formula>
    </cfRule>
  </conditionalFormatting>
  <conditionalFormatting sqref="K185 G185">
    <cfRule type="cellIs" dxfId="166" priority="246" operator="greaterThan">
      <formula>0</formula>
    </cfRule>
  </conditionalFormatting>
  <conditionalFormatting sqref="K184 G184">
    <cfRule type="cellIs" dxfId="165" priority="245" operator="greaterThan">
      <formula>0</formula>
    </cfRule>
  </conditionalFormatting>
  <conditionalFormatting sqref="G171 K171">
    <cfRule type="cellIs" dxfId="164" priority="244" operator="greaterThan">
      <formula>0</formula>
    </cfRule>
  </conditionalFormatting>
  <conditionalFormatting sqref="G170 K170">
    <cfRule type="cellIs" dxfId="163" priority="243" operator="greaterThan">
      <formula>0</formula>
    </cfRule>
  </conditionalFormatting>
  <conditionalFormatting sqref="G169 K169">
    <cfRule type="cellIs" dxfId="162" priority="242" operator="greaterThan">
      <formula>0</formula>
    </cfRule>
  </conditionalFormatting>
  <conditionalFormatting sqref="G168 K168">
    <cfRule type="cellIs" dxfId="161" priority="241" operator="greaterThan">
      <formula>0</formula>
    </cfRule>
  </conditionalFormatting>
  <conditionalFormatting sqref="G167 K167">
    <cfRule type="cellIs" dxfId="160" priority="240" operator="greaterThan">
      <formula>0</formula>
    </cfRule>
  </conditionalFormatting>
  <conditionalFormatting sqref="G166 K166">
    <cfRule type="cellIs" dxfId="159" priority="239" operator="greaterThan">
      <formula>0</formula>
    </cfRule>
  </conditionalFormatting>
  <conditionalFormatting sqref="G165 K165">
    <cfRule type="cellIs" dxfId="158" priority="238" operator="greaterThan">
      <formula>0</formula>
    </cfRule>
  </conditionalFormatting>
  <conditionalFormatting sqref="G164 K164">
    <cfRule type="cellIs" dxfId="157" priority="237" operator="greaterThan">
      <formula>0</formula>
    </cfRule>
  </conditionalFormatting>
  <conditionalFormatting sqref="K72">
    <cfRule type="cellIs" dxfId="156" priority="236" operator="greaterThan">
      <formula>0</formula>
    </cfRule>
  </conditionalFormatting>
  <conditionalFormatting sqref="G37">
    <cfRule type="cellIs" dxfId="155" priority="230" operator="greaterThan">
      <formula>0</formula>
    </cfRule>
  </conditionalFormatting>
  <conditionalFormatting sqref="G37">
    <cfRule type="cellIs" dxfId="154" priority="228" operator="greaterThan">
      <formula>0</formula>
    </cfRule>
    <cfRule type="containsText" dxfId="153" priority="229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NOT(ISERROR(SEARCH("1,2,3,4,5,6,7,8,9,10,11,12,13,14,15,16,17,18,19,20,21,22,23,24,25,26,27,28,29,30,31,32,33,34,35,36,37,38,39,40",G37)))</formula>
    </cfRule>
  </conditionalFormatting>
  <conditionalFormatting sqref="G72">
    <cfRule type="cellIs" dxfId="152" priority="221" operator="greaterThan">
      <formula>0</formula>
    </cfRule>
  </conditionalFormatting>
  <conditionalFormatting sqref="G72">
    <cfRule type="cellIs" dxfId="151" priority="219" operator="greaterThan">
      <formula>0</formula>
    </cfRule>
    <cfRule type="containsText" dxfId="150" priority="22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NOT(ISERROR(SEARCH("1,2,3,4,5,6,7,8,9,10,11,12,13,14,15,16,17,18,19,20,21,22,23,24,25,26,27,28,29,30,31,32,33,34,35,36,37,38,39,40",G72)))</formula>
    </cfRule>
  </conditionalFormatting>
  <conditionalFormatting sqref="G38">
    <cfRule type="cellIs" dxfId="149" priority="218" operator="greaterThan">
      <formula>0</formula>
    </cfRule>
  </conditionalFormatting>
  <conditionalFormatting sqref="G38">
    <cfRule type="cellIs" dxfId="148" priority="216" operator="greaterThan">
      <formula>0</formula>
    </cfRule>
    <cfRule type="containsText" dxfId="147" priority="217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NOT(ISERROR(SEARCH("1,2,3,4,5,6,7,8,9,10,11,12,13,14,15,16,17,18,19,20,21,22,23,24,25,26,27,28,29,30,31,32,33,34,35,36,37,38,39,40",G38)))</formula>
    </cfRule>
  </conditionalFormatting>
  <conditionalFormatting sqref="G39">
    <cfRule type="cellIs" dxfId="146" priority="215" operator="greaterThan">
      <formula>0</formula>
    </cfRule>
  </conditionalFormatting>
  <conditionalFormatting sqref="G39">
    <cfRule type="cellIs" dxfId="145" priority="213" operator="greaterThan">
      <formula>0</formula>
    </cfRule>
    <cfRule type="containsText" dxfId="144" priority="214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NOT(ISERROR(SEARCH("1,2,3,4,5,6,7,8,9,10,11,12,13,14,15,16,17,18,19,20,21,22,23,24,25,26,27,28,29,30,31,32,33,34,35,36,37,38,39,40",G39)))</formula>
    </cfRule>
  </conditionalFormatting>
  <conditionalFormatting sqref="G57">
    <cfRule type="cellIs" dxfId="143" priority="203" operator="greaterThan">
      <formula>0</formula>
    </cfRule>
    <cfRule type="containsText" dxfId="142" priority="204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NOT(ISERROR(SEARCH("1,2,3,4,5,6,7,8,9,10,11,12,13,14,15,16,17,18,19,20,21,22,23,24,25,26,27,28,29,30,31,32,33,34,35,36,37,38,39,40",G57)))</formula>
    </cfRule>
  </conditionalFormatting>
  <conditionalFormatting sqref="G67">
    <cfRule type="cellIs" dxfId="141" priority="160" operator="greaterThan">
      <formula>0</formula>
    </cfRule>
    <cfRule type="containsText" dxfId="140" priority="16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NOT(ISERROR(SEARCH("1,2,3,4,5,6,7,8,9,10,11,12,13,14,15,16,17,18,19,20,21,22,23,24,25,26,27,28,29,30,31,32,33,34,35,36,37,38,39,40",G67)))</formula>
    </cfRule>
  </conditionalFormatting>
  <conditionalFormatting sqref="G70">
    <cfRule type="cellIs" dxfId="139" priority="167" operator="greaterThan">
      <formula>0</formula>
    </cfRule>
    <cfRule type="containsText" dxfId="138" priority="168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NOT(ISERROR(SEARCH("1,2,3,4,5,6,7,8,9,10,11,12,13,14,15,16,17,18,19,20,21,22,23,24,25,26,27,28,29,30,31,32,33,34,35,36,37,38,39,40",G70)))</formula>
    </cfRule>
  </conditionalFormatting>
  <conditionalFormatting sqref="G65">
    <cfRule type="cellIs" dxfId="137" priority="156" operator="greaterThan">
      <formula>0</formula>
    </cfRule>
    <cfRule type="containsText" dxfId="136" priority="157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NOT(ISERROR(SEARCH("1,2,3,4,5,6,7,8,9,10,11,12,13,14,15,16,17,18,19,20,21,22,23,24,25,26,27,28,29,30,31,32,33,34,35,36,37,38,39,40",G65)))</formula>
    </cfRule>
  </conditionalFormatting>
  <conditionalFormatting sqref="K57">
    <cfRule type="cellIs" dxfId="135" priority="206" operator="greaterThan">
      <formula>0</formula>
    </cfRule>
  </conditionalFormatting>
  <conditionalFormatting sqref="G57">
    <cfRule type="cellIs" dxfId="134" priority="205" operator="greaterThan">
      <formula>0</formula>
    </cfRule>
  </conditionalFormatting>
  <conditionalFormatting sqref="G56">
    <cfRule type="cellIs" dxfId="133" priority="198" operator="greaterThan">
      <formula>0</formula>
    </cfRule>
  </conditionalFormatting>
  <conditionalFormatting sqref="G56">
    <cfRule type="cellIs" dxfId="132" priority="196" operator="greaterThan">
      <formula>0</formula>
    </cfRule>
    <cfRule type="containsText" dxfId="131" priority="197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NOT(ISERROR(SEARCH("1,2,3,4,5,6,7,8,9,10,11,12,13,14,15,16,17,18,19,20,21,22,23,24,25,26,27,28,29,30,31,32,33,34,35,36,37,38,39,40",G56)))</formula>
    </cfRule>
  </conditionalFormatting>
  <conditionalFormatting sqref="K66:K67">
    <cfRule type="cellIs" dxfId="130" priority="166" operator="greaterThan">
      <formula>0</formula>
    </cfRule>
  </conditionalFormatting>
  <conditionalFormatting sqref="K69:K70">
    <cfRule type="cellIs" dxfId="129" priority="173" operator="greaterThan">
      <formula>0</formula>
    </cfRule>
  </conditionalFormatting>
  <conditionalFormatting sqref="G67">
    <cfRule type="cellIs" dxfId="128" priority="162" operator="greaterThan">
      <formula>0</formula>
    </cfRule>
  </conditionalFormatting>
  <conditionalFormatting sqref="G70">
    <cfRule type="cellIs" dxfId="127" priority="169" operator="greaterThan">
      <formula>0</formula>
    </cfRule>
  </conditionalFormatting>
  <conditionalFormatting sqref="G69">
    <cfRule type="cellIs" dxfId="126" priority="172" operator="greaterThan">
      <formula>0</formula>
    </cfRule>
  </conditionalFormatting>
  <conditionalFormatting sqref="G69">
    <cfRule type="cellIs" dxfId="125" priority="170" operator="greaterThan">
      <formula>0</formula>
    </cfRule>
    <cfRule type="containsText" dxfId="124" priority="17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NOT(ISERROR(SEARCH("1,2,3,4,5,6,7,8,9,10,11,12,13,14,15,16,17,18,19,20,21,22,23,24,25,26,27,28,29,30,31,32,33,34,35,36,37,38,39,40",G69)))</formula>
    </cfRule>
  </conditionalFormatting>
  <conditionalFormatting sqref="G66">
    <cfRule type="cellIs" dxfId="123" priority="165" operator="greaterThan">
      <formula>0</formula>
    </cfRule>
  </conditionalFormatting>
  <conditionalFormatting sqref="G66">
    <cfRule type="cellIs" dxfId="122" priority="163" operator="greaterThan">
      <formula>0</formula>
    </cfRule>
    <cfRule type="containsText" dxfId="121" priority="164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NOT(ISERROR(SEARCH("1,2,3,4,5,6,7,8,9,10,11,12,13,14,15,16,17,18,19,20,21,22,23,24,25,26,27,28,29,30,31,32,33,34,35,36,37,38,39,40",G66)))</formula>
    </cfRule>
  </conditionalFormatting>
  <conditionalFormatting sqref="K65">
    <cfRule type="cellIs" dxfId="120" priority="159" operator="greaterThan">
      <formula>0</formula>
    </cfRule>
  </conditionalFormatting>
  <conditionalFormatting sqref="G65">
    <cfRule type="cellIs" dxfId="119" priority="158" operator="greaterThan">
      <formula>0</formula>
    </cfRule>
  </conditionalFormatting>
  <conditionalFormatting sqref="K62:K63">
    <cfRule type="cellIs" dxfId="118" priority="155" operator="greaterThan">
      <formula>0</formula>
    </cfRule>
  </conditionalFormatting>
  <conditionalFormatting sqref="G62">
    <cfRule type="cellIs" dxfId="117" priority="154" operator="greaterThan">
      <formula>0</formula>
    </cfRule>
  </conditionalFormatting>
  <conditionalFormatting sqref="G62">
    <cfRule type="cellIs" dxfId="116" priority="152" operator="greaterThan">
      <formula>0</formula>
    </cfRule>
    <cfRule type="containsText" dxfId="115" priority="153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NOT(ISERROR(SEARCH("1,2,3,4,5,6,7,8,9,10,11,12,13,14,15,16,17,18,19,20,21,22,23,24,25,26,27,28,29,30,31,32,33,34,35,36,37,38,39,40",G62)))</formula>
    </cfRule>
  </conditionalFormatting>
  <conditionalFormatting sqref="G63">
    <cfRule type="cellIs" dxfId="114" priority="151" operator="greaterThan">
      <formula>0</formula>
    </cfRule>
  </conditionalFormatting>
  <conditionalFormatting sqref="G63">
    <cfRule type="cellIs" dxfId="113" priority="149" operator="greaterThan">
      <formula>0</formula>
    </cfRule>
    <cfRule type="containsText" dxfId="112" priority="15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NOT(ISERROR(SEARCH("1,2,3,4,5,6,7,8,9,10,11,12,13,14,15,16,17,18,19,20,21,22,23,24,25,26,27,28,29,30,31,32,33,34,35,36,37,38,39,40",G63)))</formula>
    </cfRule>
  </conditionalFormatting>
  <conditionalFormatting sqref="G61">
    <cfRule type="cellIs" dxfId="111" priority="142" operator="greaterThan">
      <formula>0</formula>
    </cfRule>
    <cfRule type="containsText" dxfId="110" priority="143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NOT(ISERROR(SEARCH("1,2,3,4,5,6,7,8,9,10,11,12,13,14,15,16,17,18,19,20,21,22,23,24,25,26,27,28,29,30,31,32,33,34,35,36,37,38,39,40",G61)))</formula>
    </cfRule>
  </conditionalFormatting>
  <conditionalFormatting sqref="G59">
    <cfRule type="cellIs" dxfId="109" priority="128" operator="greaterThan">
      <formula>0</formula>
    </cfRule>
    <cfRule type="containsText" dxfId="108" priority="129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NOT(ISERROR(SEARCH("1,2,3,4,5,6,7,8,9,10,11,12,13,14,15,16,17,18,19,20,21,22,23,24,25,26,27,28,29,30,31,32,33,34,35,36,37,38,39,40",G59)))</formula>
    </cfRule>
  </conditionalFormatting>
  <conditionalFormatting sqref="K60:K61">
    <cfRule type="cellIs" dxfId="107" priority="148" operator="greaterThan">
      <formula>0</formula>
    </cfRule>
  </conditionalFormatting>
  <conditionalFormatting sqref="G60">
    <cfRule type="cellIs" dxfId="106" priority="147" operator="greaterThan">
      <formula>0</formula>
    </cfRule>
  </conditionalFormatting>
  <conditionalFormatting sqref="G60">
    <cfRule type="cellIs" dxfId="105" priority="145" operator="greaterThan">
      <formula>0</formula>
    </cfRule>
    <cfRule type="containsText" dxfId="104" priority="146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NOT(ISERROR(SEARCH("1,2,3,4,5,6,7,8,9,10,11,12,13,14,15,16,17,18,19,20,21,22,23,24,25,26,27,28,29,30,31,32,33,34,35,36,37,38,39,40",G60)))</formula>
    </cfRule>
  </conditionalFormatting>
  <conditionalFormatting sqref="G61">
    <cfRule type="cellIs" dxfId="103" priority="144" operator="greaterThan">
      <formula>0</formula>
    </cfRule>
  </conditionalFormatting>
  <conditionalFormatting sqref="K58:K59">
    <cfRule type="cellIs" dxfId="102" priority="134" operator="greaterThan">
      <formula>0</formula>
    </cfRule>
  </conditionalFormatting>
  <conditionalFormatting sqref="G58">
    <cfRule type="cellIs" dxfId="101" priority="133" operator="greaterThan">
      <formula>0</formula>
    </cfRule>
  </conditionalFormatting>
  <conditionalFormatting sqref="G58">
    <cfRule type="cellIs" dxfId="100" priority="131" operator="greaterThan">
      <formula>0</formula>
    </cfRule>
    <cfRule type="containsText" dxfId="99" priority="132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NOT(ISERROR(SEARCH("1,2,3,4,5,6,7,8,9,10,11,12,13,14,15,16,17,18,19,20,21,22,23,24,25,26,27,28,29,30,31,32,33,34,35,36,37,38,39,40",G58)))</formula>
    </cfRule>
  </conditionalFormatting>
  <conditionalFormatting sqref="G59">
    <cfRule type="cellIs" dxfId="98" priority="130" operator="greaterThan">
      <formula>0</formula>
    </cfRule>
  </conditionalFormatting>
  <conditionalFormatting sqref="K68">
    <cfRule type="cellIs" dxfId="97" priority="127" operator="greaterThan">
      <formula>0</formula>
    </cfRule>
  </conditionalFormatting>
  <conditionalFormatting sqref="G68">
    <cfRule type="cellIs" dxfId="96" priority="126" operator="greaterThan">
      <formula>0</formula>
    </cfRule>
  </conditionalFormatting>
  <conditionalFormatting sqref="G68">
    <cfRule type="cellIs" dxfId="95" priority="124" operator="greaterThan">
      <formula>0</formula>
    </cfRule>
    <cfRule type="containsText" dxfId="94" priority="125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NOT(ISERROR(SEARCH("1,2,3,4,5,6,7,8,9,10,11,12,13,14,15,16,17,18,19,20,21,22,23,24,25,26,27,28,29,30,31,32,33,34,35,36,37,38,39,40",G68)))</formula>
    </cfRule>
  </conditionalFormatting>
  <conditionalFormatting sqref="K71">
    <cfRule type="cellIs" dxfId="93" priority="123" operator="greaterThan">
      <formula>0</formula>
    </cfRule>
  </conditionalFormatting>
  <conditionalFormatting sqref="G71">
    <cfRule type="cellIs" dxfId="92" priority="122" operator="greaterThan">
      <formula>0</formula>
    </cfRule>
  </conditionalFormatting>
  <conditionalFormatting sqref="G71">
    <cfRule type="cellIs" dxfId="91" priority="120" operator="greaterThan">
      <formula>0</formula>
    </cfRule>
    <cfRule type="containsText" dxfId="90" priority="12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NOT(ISERROR(SEARCH("1,2,3,4,5,6,7,8,9,10,11,12,13,14,15,16,17,18,19,20,21,22,23,24,25,26,27,28,29,30,31,32,33,34,35,36,37,38,39,40",G71)))</formula>
    </cfRule>
  </conditionalFormatting>
  <conditionalFormatting sqref="K20">
    <cfRule type="cellIs" dxfId="89" priority="119" operator="greaterThan">
      <formula>0</formula>
    </cfRule>
  </conditionalFormatting>
  <conditionalFormatting sqref="G20">
    <cfRule type="cellIs" dxfId="88" priority="118" operator="greaterThan">
      <formula>0</formula>
    </cfRule>
  </conditionalFormatting>
  <conditionalFormatting sqref="G20">
    <cfRule type="cellIs" dxfId="87" priority="116" operator="greaterThan">
      <formula>0</formula>
    </cfRule>
    <cfRule type="containsText" dxfId="86" priority="117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NOT(ISERROR(SEARCH("1,2,3,4,5,6,7,8,9,10,11,12,13,14,15,16,17,18,19,20,21,22,23,24,25,26,27,28,29,30,31,32,33,34,35,36,37,38,39,40",G20)))</formula>
    </cfRule>
  </conditionalFormatting>
  <conditionalFormatting sqref="K41:K44">
    <cfRule type="cellIs" dxfId="85" priority="100" operator="greaterThan">
      <formula>0</formula>
    </cfRule>
  </conditionalFormatting>
  <conditionalFormatting sqref="G41:G44">
    <cfRule type="cellIs" dxfId="84" priority="101" operator="greaterThan">
      <formula>0</formula>
    </cfRule>
  </conditionalFormatting>
  <conditionalFormatting sqref="K128">
    <cfRule type="cellIs" dxfId="83" priority="98" operator="greaterThan">
      <formula>0</formula>
    </cfRule>
  </conditionalFormatting>
  <conditionalFormatting sqref="G128">
    <cfRule type="cellIs" dxfId="82" priority="99" operator="greaterThan">
      <formula>0</formula>
    </cfRule>
  </conditionalFormatting>
  <conditionalFormatting sqref="G142 K142">
    <cfRule type="cellIs" dxfId="81" priority="97" operator="greaterThan">
      <formula>0</formula>
    </cfRule>
  </conditionalFormatting>
  <conditionalFormatting sqref="G143 K143">
    <cfRule type="cellIs" dxfId="80" priority="96" operator="greaterThan">
      <formula>0</formula>
    </cfRule>
  </conditionalFormatting>
  <conditionalFormatting sqref="G141 K141">
    <cfRule type="cellIs" dxfId="79" priority="95" operator="greaterThan">
      <formula>0</formula>
    </cfRule>
  </conditionalFormatting>
  <conditionalFormatting sqref="K283">
    <cfRule type="cellIs" dxfId="78" priority="94" operator="greaterThan">
      <formula>0</formula>
    </cfRule>
  </conditionalFormatting>
  <conditionalFormatting sqref="G283">
    <cfRule type="cellIs" dxfId="77" priority="93" operator="greaterThan">
      <formula>0</formula>
    </cfRule>
  </conditionalFormatting>
  <conditionalFormatting sqref="K282">
    <cfRule type="cellIs" dxfId="76" priority="92" operator="greaterThan">
      <formula>0</formula>
    </cfRule>
  </conditionalFormatting>
  <conditionalFormatting sqref="G282">
    <cfRule type="cellIs" dxfId="75" priority="91" operator="greaterThan">
      <formula>0</formula>
    </cfRule>
  </conditionalFormatting>
  <conditionalFormatting sqref="G24">
    <cfRule type="cellIs" dxfId="74" priority="89" operator="greaterThan">
      <formula>0</formula>
    </cfRule>
  </conditionalFormatting>
  <conditionalFormatting sqref="G24">
    <cfRule type="cellIs" dxfId="73" priority="87" operator="greaterThan">
      <formula>0</formula>
    </cfRule>
    <cfRule type="containsText" dxfId="72" priority="88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NOT(ISERROR(SEARCH("1,2,3,4,5,6,7,8,9,10,11,12,13,14,15,16,17,18,19,20,21,22,23,24,25,26,27,28,29,30,31,32,33,34,35,36,37,38,39,40",G24)))</formula>
    </cfRule>
  </conditionalFormatting>
  <conditionalFormatting sqref="G25">
    <cfRule type="cellIs" dxfId="71" priority="86" operator="greaterThan">
      <formula>0</formula>
    </cfRule>
  </conditionalFormatting>
  <conditionalFormatting sqref="G25">
    <cfRule type="cellIs" dxfId="70" priority="84" operator="greaterThan">
      <formula>0</formula>
    </cfRule>
    <cfRule type="containsText" dxfId="69" priority="85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NOT(ISERROR(SEARCH("1,2,3,4,5,6,7,8,9,10,11,12,13,14,15,16,17,18,19,20,21,22,23,24,25,26,27,28,29,30,31,32,33,34,35,36,37,38,39,40",G25)))</formula>
    </cfRule>
  </conditionalFormatting>
  <conditionalFormatting sqref="G26">
    <cfRule type="cellIs" dxfId="68" priority="83" operator="greaterThan">
      <formula>0</formula>
    </cfRule>
  </conditionalFormatting>
  <conditionalFormatting sqref="G26">
    <cfRule type="cellIs" dxfId="67" priority="81" operator="greaterThan">
      <formula>0</formula>
    </cfRule>
    <cfRule type="containsText" dxfId="66" priority="82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NOT(ISERROR(SEARCH("1,2,3,4,5,6,7,8,9,10,11,12,13,14,15,16,17,18,19,20,21,22,23,24,25,26,27,28,29,30,31,32,33,34,35,36,37,38,39,40",G26)))</formula>
    </cfRule>
  </conditionalFormatting>
  <conditionalFormatting sqref="G27">
    <cfRule type="cellIs" dxfId="65" priority="79" operator="greaterThan">
      <formula>0</formula>
    </cfRule>
  </conditionalFormatting>
  <conditionalFormatting sqref="G27">
    <cfRule type="cellIs" dxfId="64" priority="77" operator="greaterThan">
      <formula>0</formula>
    </cfRule>
    <cfRule type="containsText" dxfId="63" priority="78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NOT(ISERROR(SEARCH("1,2,3,4,5,6,7,8,9,10,11,12,13,14,15,16,17,18,19,20,21,22,23,24,25,26,27,28,29,30,31,32,33,34,35,36,37,38,39,40",G27)))</formula>
    </cfRule>
  </conditionalFormatting>
  <conditionalFormatting sqref="G28">
    <cfRule type="cellIs" dxfId="62" priority="76" operator="greaterThan">
      <formula>0</formula>
    </cfRule>
  </conditionalFormatting>
  <conditionalFormatting sqref="G28">
    <cfRule type="cellIs" dxfId="61" priority="74" operator="greaterThan">
      <formula>0</formula>
    </cfRule>
    <cfRule type="containsText" dxfId="60" priority="75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NOT(ISERROR(SEARCH("1,2,3,4,5,6,7,8,9,10,11,12,13,14,15,16,17,18,19,20,21,22,23,24,25,26,27,28,29,30,31,32,33,34,35,36,37,38,39,40",G28)))</formula>
    </cfRule>
  </conditionalFormatting>
  <conditionalFormatting sqref="G29">
    <cfRule type="cellIs" dxfId="59" priority="73" operator="greaterThan">
      <formula>0</formula>
    </cfRule>
  </conditionalFormatting>
  <conditionalFormatting sqref="G29">
    <cfRule type="cellIs" dxfId="58" priority="71" operator="greaterThan">
      <formula>0</formula>
    </cfRule>
    <cfRule type="containsText" dxfId="57" priority="72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NOT(ISERROR(SEARCH("1,2,3,4,5,6,7,8,9,10,11,12,13,14,15,16,17,18,19,20,21,22,23,24,25,26,27,28,29,30,31,32,33,34,35,36,37,38,39,40",G29)))</formula>
    </cfRule>
  </conditionalFormatting>
  <conditionalFormatting sqref="G30">
    <cfRule type="cellIs" dxfId="56" priority="69" operator="greaterThan">
      <formula>0</formula>
    </cfRule>
  </conditionalFormatting>
  <conditionalFormatting sqref="G30">
    <cfRule type="cellIs" dxfId="55" priority="67" operator="greaterThan">
      <formula>0</formula>
    </cfRule>
    <cfRule type="containsText" dxfId="54" priority="68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NOT(ISERROR(SEARCH("1,2,3,4,5,6,7,8,9,10,11,12,13,14,15,16,17,18,19,20,21,22,23,24,25,26,27,28,29,30,31,32,33,34,35,36,37,38,39,40",G30)))</formula>
    </cfRule>
  </conditionalFormatting>
  <conditionalFormatting sqref="G31">
    <cfRule type="cellIs" dxfId="53" priority="66" operator="greaterThan">
      <formula>0</formula>
    </cfRule>
  </conditionalFormatting>
  <conditionalFormatting sqref="G31">
    <cfRule type="cellIs" dxfId="52" priority="64" operator="greaterThan">
      <formula>0</formula>
    </cfRule>
    <cfRule type="containsText" dxfId="51" priority="65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NOT(ISERROR(SEARCH("1,2,3,4,5,6,7,8,9,10,11,12,13,14,15,16,17,18,19,20,21,22,23,24,25,26,27,28,29,30,31,32,33,34,35,36,37,38,39,40",G31)))</formula>
    </cfRule>
  </conditionalFormatting>
  <conditionalFormatting sqref="G32">
    <cfRule type="cellIs" dxfId="50" priority="63" operator="greaterThan">
      <formula>0</formula>
    </cfRule>
  </conditionalFormatting>
  <conditionalFormatting sqref="G32">
    <cfRule type="cellIs" dxfId="49" priority="61" operator="greaterThan">
      <formula>0</formula>
    </cfRule>
    <cfRule type="containsText" dxfId="48" priority="62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NOT(ISERROR(SEARCH("1,2,3,4,5,6,7,8,9,10,11,12,13,14,15,16,17,18,19,20,21,22,23,24,25,26,27,28,29,30,31,32,33,34,35,36,37,38,39,40",G32)))</formula>
    </cfRule>
  </conditionalFormatting>
  <conditionalFormatting sqref="G33">
    <cfRule type="cellIs" dxfId="47" priority="59" operator="greaterThan">
      <formula>0</formula>
    </cfRule>
  </conditionalFormatting>
  <conditionalFormatting sqref="G33">
    <cfRule type="cellIs" dxfId="46" priority="57" operator="greaterThan">
      <formula>0</formula>
    </cfRule>
    <cfRule type="containsText" dxfId="45" priority="58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NOT(ISERROR(SEARCH("1,2,3,4,5,6,7,8,9,10,11,12,13,14,15,16,17,18,19,20,21,22,23,24,25,26,27,28,29,30,31,32,33,34,35,36,37,38,39,40",G33)))</formula>
    </cfRule>
  </conditionalFormatting>
  <conditionalFormatting sqref="G34">
    <cfRule type="cellIs" dxfId="44" priority="56" operator="greaterThan">
      <formula>0</formula>
    </cfRule>
  </conditionalFormatting>
  <conditionalFormatting sqref="G34">
    <cfRule type="cellIs" dxfId="43" priority="54" operator="greaterThan">
      <formula>0</formula>
    </cfRule>
    <cfRule type="containsText" dxfId="42" priority="55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NOT(ISERROR(SEARCH("1,2,3,4,5,6,7,8,9,10,11,12,13,14,15,16,17,18,19,20,21,22,23,24,25,26,27,28,29,30,31,32,33,34,35,36,37,38,39,40",G34)))</formula>
    </cfRule>
  </conditionalFormatting>
  <conditionalFormatting sqref="G35">
    <cfRule type="cellIs" dxfId="41" priority="53" operator="greaterThan">
      <formula>0</formula>
    </cfRule>
  </conditionalFormatting>
  <conditionalFormatting sqref="G35">
    <cfRule type="cellIs" dxfId="40" priority="51" operator="greaterThan">
      <formula>0</formula>
    </cfRule>
    <cfRule type="containsText" dxfId="39" priority="52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NOT(ISERROR(SEARCH("1,2,3,4,5,6,7,8,9,10,11,12,13,14,15,16,17,18,19,20,21,22,23,24,25,26,27,28,29,30,31,32,33,34,35,36,37,38,39,40",G35)))</formula>
    </cfRule>
  </conditionalFormatting>
  <conditionalFormatting sqref="K55">
    <cfRule type="cellIs" dxfId="38" priority="49" operator="greaterThan">
      <formula>0</formula>
    </cfRule>
  </conditionalFormatting>
  <conditionalFormatting sqref="G55">
    <cfRule type="cellIs" dxfId="37" priority="48" operator="greaterThan">
      <formula>0</formula>
    </cfRule>
  </conditionalFormatting>
  <conditionalFormatting sqref="G55">
    <cfRule type="cellIs" dxfId="36" priority="46" operator="greaterThan">
      <formula>0</formula>
    </cfRule>
    <cfRule type="containsText" dxfId="35" priority="47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NOT(ISERROR(SEARCH("1,2,3,4,5,6,7,8,9,10,11,12,13,14,15,16,17,18,19,20,21,22,23,24,25,26,27,28,29,30,31,32,33,34,35,36,37,38,39,40",G55)))</formula>
    </cfRule>
  </conditionalFormatting>
  <conditionalFormatting sqref="K54">
    <cfRule type="cellIs" dxfId="34" priority="45" operator="greaterThan">
      <formula>0</formula>
    </cfRule>
  </conditionalFormatting>
  <conditionalFormatting sqref="G54">
    <cfRule type="cellIs" dxfId="33" priority="44" operator="greaterThan">
      <formula>0</formula>
    </cfRule>
  </conditionalFormatting>
  <conditionalFormatting sqref="G54">
    <cfRule type="cellIs" dxfId="32" priority="42" operator="greaterThan">
      <formula>0</formula>
    </cfRule>
    <cfRule type="containsText" dxfId="31" priority="43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NOT(ISERROR(SEARCH("1,2,3,4,5,6,7,8,9,10,11,12,13,14,15,16,17,18,19,20,21,22,23,24,25,26,27,28,29,30,31,32,33,34,35,36,37,38,39,40",G54)))</formula>
    </cfRule>
  </conditionalFormatting>
  <conditionalFormatting sqref="K53">
    <cfRule type="cellIs" dxfId="30" priority="41" operator="greaterThan">
      <formula>0</formula>
    </cfRule>
  </conditionalFormatting>
  <conditionalFormatting sqref="G53">
    <cfRule type="cellIs" dxfId="29" priority="40" operator="greaterThan">
      <formula>0</formula>
    </cfRule>
  </conditionalFormatting>
  <conditionalFormatting sqref="G53">
    <cfRule type="cellIs" dxfId="28" priority="38" operator="greaterThan">
      <formula>0</formula>
    </cfRule>
    <cfRule type="containsText" dxfId="27" priority="39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NOT(ISERROR(SEARCH("1,2,3,4,5,6,7,8,9,10,11,12,13,14,15,16,17,18,19,20,21,22,23,24,25,26,27,28,29,30,31,32,33,34,35,36,37,38,39,40",G53)))</formula>
    </cfRule>
  </conditionalFormatting>
  <conditionalFormatting sqref="K50">
    <cfRule type="cellIs" dxfId="26" priority="37" operator="greaterThan">
      <formula>0</formula>
    </cfRule>
  </conditionalFormatting>
  <conditionalFormatting sqref="G50">
    <cfRule type="cellIs" dxfId="25" priority="36" operator="greaterThan">
      <formula>0</formula>
    </cfRule>
  </conditionalFormatting>
  <conditionalFormatting sqref="G50">
    <cfRule type="cellIs" dxfId="24" priority="34" operator="greaterThan">
      <formula>0</formula>
    </cfRule>
    <cfRule type="containsText" dxfId="23" priority="35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NOT(ISERROR(SEARCH("1,2,3,4,5,6,7,8,9,10,11,12,13,14,15,16,17,18,19,20,21,22,23,24,25,26,27,28,29,30,31,32,33,34,35,36,37,38,39,40",G50)))</formula>
    </cfRule>
  </conditionalFormatting>
  <conditionalFormatting sqref="G48">
    <cfRule type="cellIs" dxfId="22" priority="26" operator="greaterThan">
      <formula>0</formula>
    </cfRule>
    <cfRule type="containsText" dxfId="21" priority="27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NOT(ISERROR(SEARCH("1,2,3,4,5,6,7,8,9,10,11,12,13,14,15,16,17,18,19,20,21,22,23,24,25,26,27,28,29,30,31,32,33,34,35,36,37,38,39,40",G48)))</formula>
    </cfRule>
  </conditionalFormatting>
  <conditionalFormatting sqref="K49">
    <cfRule type="cellIs" dxfId="20" priority="33" operator="greaterThan">
      <formula>0</formula>
    </cfRule>
  </conditionalFormatting>
  <conditionalFormatting sqref="G49">
    <cfRule type="cellIs" dxfId="19" priority="32" operator="greaterThan">
      <formula>0</formula>
    </cfRule>
  </conditionalFormatting>
  <conditionalFormatting sqref="G49">
    <cfRule type="cellIs" dxfId="18" priority="30" operator="greaterThan">
      <formula>0</formula>
    </cfRule>
    <cfRule type="containsText" dxfId="17" priority="3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NOT(ISERROR(SEARCH("1,2,3,4,5,6,7,8,9,10,11,12,13,14,15,16,17,18,19,20,21,22,23,24,25,26,27,28,29,30,31,32,33,34,35,36,37,38,39,40",G49)))</formula>
    </cfRule>
  </conditionalFormatting>
  <conditionalFormatting sqref="K48">
    <cfRule type="cellIs" dxfId="16" priority="29" operator="greaterThan">
      <formula>0</formula>
    </cfRule>
  </conditionalFormatting>
  <conditionalFormatting sqref="G48">
    <cfRule type="cellIs" dxfId="15" priority="28" operator="greaterThan">
      <formula>0</formula>
    </cfRule>
  </conditionalFormatting>
  <conditionalFormatting sqref="K46:K47">
    <cfRule type="cellIs" dxfId="14" priority="25" operator="greaterThan">
      <formula>0</formula>
    </cfRule>
  </conditionalFormatting>
  <conditionalFormatting sqref="G46">
    <cfRule type="cellIs" dxfId="13" priority="24" operator="greaterThan">
      <formula>0</formula>
    </cfRule>
  </conditionalFormatting>
  <conditionalFormatting sqref="G46">
    <cfRule type="cellIs" dxfId="12" priority="22" operator="greaterThan">
      <formula>0</formula>
    </cfRule>
    <cfRule type="containsText" dxfId="11" priority="23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NOT(ISERROR(SEARCH("1,2,3,4,5,6,7,8,9,10,11,12,13,14,15,16,17,18,19,20,21,22,23,24,25,26,27,28,29,30,31,32,33,34,35,36,37,38,39,40",G46)))</formula>
    </cfRule>
  </conditionalFormatting>
  <conditionalFormatting sqref="G47">
    <cfRule type="cellIs" dxfId="10" priority="21" operator="greaterThan">
      <formula>0</formula>
    </cfRule>
  </conditionalFormatting>
  <conditionalFormatting sqref="G47">
    <cfRule type="cellIs" dxfId="9" priority="19" operator="greaterThan">
      <formula>0</formula>
    </cfRule>
    <cfRule type="containsText" dxfId="8" priority="2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NOT(ISERROR(SEARCH("1,2,3,4,5,6,7,8,9,10,11,12,13,14,15,16,17,18,19,20,21,22,23,24,25,26,27,28,29,30,31,32,33,34,35,36,37,38,39,40",G47)))</formula>
    </cfRule>
  </conditionalFormatting>
  <conditionalFormatting sqref="K52">
    <cfRule type="cellIs" dxfId="7" priority="11" operator="greaterThan">
      <formula>0</formula>
    </cfRule>
  </conditionalFormatting>
  <conditionalFormatting sqref="G52">
    <cfRule type="cellIs" dxfId="6" priority="10" operator="greaterThan">
      <formula>0</formula>
    </cfRule>
  </conditionalFormatting>
  <conditionalFormatting sqref="G52">
    <cfRule type="cellIs" dxfId="5" priority="8" operator="greaterThan">
      <formula>0</formula>
    </cfRule>
    <cfRule type="containsText" dxfId="4" priority="9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NOT(ISERROR(SEARCH("1,2,3,4,5,6,7,8,9,10,11,12,13,14,15,16,17,18,19,20,21,22,23,24,25,26,27,28,29,30,31,32,33,34,35,36,37,38,39,40",G52)))</formula>
    </cfRule>
  </conditionalFormatting>
  <conditionalFormatting sqref="K51">
    <cfRule type="cellIs" dxfId="3" priority="4" operator="greaterThan">
      <formula>0</formula>
    </cfRule>
  </conditionalFormatting>
  <conditionalFormatting sqref="G51">
    <cfRule type="cellIs" dxfId="2" priority="3" operator="greaterThan">
      <formula>0</formula>
    </cfRule>
  </conditionalFormatting>
  <conditionalFormatting sqref="G51">
    <cfRule type="cellIs" dxfId="1" priority="1" operator="greaterThan">
      <formula>0</formula>
    </cfRule>
    <cfRule type="containsText" dxfId="0" priority="2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NOT(ISERROR(SEARCH("1,2,3,4,5,6,7,8,9,10,11,12,13,14,15,16,17,18,19,20,21,22,23,24,25,26,27,28,29,30,31,32,33,34,35,36,37,38,39,40",G51)))</formula>
    </cfRule>
  </conditionalFormatting>
  <hyperlinks>
    <hyperlink ref="E2:F2" r:id="rId1" display="www.rtrus.ru" xr:uid="{00000000-0004-0000-0000-000000000000}"/>
    <hyperlink ref="B2" r:id="rId2" xr:uid="{00000000-0004-0000-0000-000001000000}"/>
    <hyperlink ref="C2" r:id="rId3" display="www.rtrus.ru" xr:uid="{00000000-0004-0000-0000-000002000000}"/>
    <hyperlink ref="B3" r:id="rId4" xr:uid="{00000000-0004-0000-0000-000003000000}"/>
    <hyperlink ref="J3" r:id="rId5" xr:uid="{00000000-0004-0000-0000-000004000000}"/>
  </hyperlinks>
  <pageMargins left="0" right="0" top="0" bottom="0" header="0.31496062992126" footer="0.31496062992126"/>
  <pageSetup paperSize="9" scale="10" fitToWidth="0" fitToHeight="0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7" sqref="A7"/>
    </sheetView>
  </sheetViews>
  <sheetFormatPr defaultRowHeight="14.4" x14ac:dyDescent="0.3"/>
  <cols>
    <col min="1" max="1" width="161.109375" customWidth="1"/>
  </cols>
  <sheetData>
    <row r="1" spans="1:1" x14ac:dyDescent="0.3">
      <c r="A1" s="43" t="s">
        <v>415</v>
      </c>
    </row>
    <row r="2" spans="1:1" ht="24.75" customHeight="1" x14ac:dyDescent="0.3">
      <c r="A2" t="s">
        <v>416</v>
      </c>
    </row>
    <row r="3" spans="1:1" ht="26.25" customHeight="1" x14ac:dyDescent="0.3">
      <c r="A3" t="s">
        <v>417</v>
      </c>
    </row>
    <row r="4" spans="1:1" ht="28.5" customHeight="1" x14ac:dyDescent="0.3">
      <c r="A4" t="s">
        <v>418</v>
      </c>
    </row>
    <row r="5" spans="1:1" ht="26.25" customHeight="1" x14ac:dyDescent="0.3">
      <c r="A5" t="s">
        <v>419</v>
      </c>
    </row>
    <row r="6" spans="1:1" ht="27" customHeight="1" x14ac:dyDescent="0.3">
      <c r="A6" t="s">
        <v>420</v>
      </c>
    </row>
    <row r="7" spans="1:1" ht="100.8" x14ac:dyDescent="0.3">
      <c r="A7" s="44" t="s">
        <v>421</v>
      </c>
    </row>
    <row r="8" spans="1:1" ht="230.4" x14ac:dyDescent="0.3">
      <c r="A8" s="44" t="s">
        <v>422</v>
      </c>
    </row>
  </sheetData>
  <sheetProtection password="8722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9"/>
  <sheetViews>
    <sheetView workbookViewId="0">
      <selection activeCell="F12" sqref="F12"/>
    </sheetView>
  </sheetViews>
  <sheetFormatPr defaultRowHeight="14.4" x14ac:dyDescent="0.3"/>
  <cols>
    <col min="2" max="2" width="161.33203125" customWidth="1"/>
  </cols>
  <sheetData>
    <row r="1" spans="1:4" ht="18" x14ac:dyDescent="0.35">
      <c r="A1" s="709"/>
      <c r="B1" s="710" t="s">
        <v>603</v>
      </c>
      <c r="C1" s="715"/>
      <c r="D1" s="715"/>
    </row>
    <row r="2" spans="1:4" ht="18" x14ac:dyDescent="0.35">
      <c r="A2" s="711">
        <v>1</v>
      </c>
    </row>
    <row r="41" spans="1:2" ht="18" x14ac:dyDescent="0.35">
      <c r="A41" s="711"/>
    </row>
    <row r="45" spans="1:2" ht="18" x14ac:dyDescent="0.35">
      <c r="B45" s="712" t="s">
        <v>604</v>
      </c>
    </row>
    <row r="47" spans="1:2" ht="18" x14ac:dyDescent="0.35">
      <c r="A47" s="711">
        <v>2</v>
      </c>
    </row>
    <row r="79" spans="2:2" ht="18" x14ac:dyDescent="0.35">
      <c r="B79" s="713" t="s">
        <v>605</v>
      </c>
    </row>
    <row r="81" spans="1:1" ht="18" x14ac:dyDescent="0.35">
      <c r="A81" s="711">
        <v>3</v>
      </c>
    </row>
    <row r="132" spans="1:1" ht="18" x14ac:dyDescent="0.35">
      <c r="A132" s="711">
        <v>4</v>
      </c>
    </row>
    <row r="149" spans="1:1" ht="18" x14ac:dyDescent="0.35">
      <c r="A149" s="711"/>
    </row>
  </sheetData>
  <hyperlinks>
    <hyperlink ref="B79" r:id="rId1" display="https://pecom.ru/services-are/shipping-request/" xr:uid="{00000000-0004-0000-0200-00000000000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8"/>
  <sheetViews>
    <sheetView workbookViewId="0">
      <selection activeCell="F24" sqref="F24"/>
    </sheetView>
  </sheetViews>
  <sheetFormatPr defaultRowHeight="14.4" x14ac:dyDescent="0.3"/>
  <cols>
    <col min="2" max="2" width="144" customWidth="1"/>
  </cols>
  <sheetData>
    <row r="1" spans="1:2" ht="18" x14ac:dyDescent="0.3">
      <c r="A1" s="714"/>
      <c r="B1" s="710" t="s">
        <v>606</v>
      </c>
    </row>
    <row r="2" spans="1:2" ht="18" x14ac:dyDescent="0.35">
      <c r="A2" s="711">
        <v>1</v>
      </c>
    </row>
    <row r="20" spans="1:1" ht="18" x14ac:dyDescent="0.35">
      <c r="A20" s="711">
        <v>2</v>
      </c>
    </row>
    <row r="26" spans="1:1" ht="18" x14ac:dyDescent="0.35">
      <c r="A26" s="711"/>
    </row>
    <row r="39" spans="1:1" ht="18" x14ac:dyDescent="0.35">
      <c r="A39" s="711">
        <v>3</v>
      </c>
    </row>
    <row r="58" spans="1:1" ht="18" x14ac:dyDescent="0.35">
      <c r="A58" s="711">
        <v>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workbookViewId="0">
      <selection activeCell="C7" sqref="C7"/>
    </sheetView>
  </sheetViews>
  <sheetFormatPr defaultRowHeight="14.4" x14ac:dyDescent="0.3"/>
  <cols>
    <col min="2" max="2" width="52.44140625" customWidth="1"/>
    <col min="3" max="3" width="57.88671875" customWidth="1"/>
  </cols>
  <sheetData>
    <row r="1" spans="1:3" ht="18" x14ac:dyDescent="0.35">
      <c r="A1" s="714"/>
      <c r="B1" s="716" t="s">
        <v>607</v>
      </c>
      <c r="C1" s="717" t="s">
        <v>608</v>
      </c>
    </row>
    <row r="2" spans="1:3" ht="18" x14ac:dyDescent="0.35">
      <c r="A2" s="711">
        <v>1</v>
      </c>
      <c r="B2" s="718"/>
      <c r="C2" s="719">
        <v>3</v>
      </c>
    </row>
    <row r="14" spans="1:3" x14ac:dyDescent="0.3">
      <c r="B14" s="720"/>
    </row>
    <row r="15" spans="1:3" ht="18" x14ac:dyDescent="0.35">
      <c r="A15" s="711">
        <v>2</v>
      </c>
      <c r="C15" s="721">
        <v>4</v>
      </c>
    </row>
  </sheetData>
  <hyperlinks>
    <hyperlink ref="C1" r:id="rId1" xr:uid="{00000000-0004-0000-0400-000000000000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0"/>
  <sheetViews>
    <sheetView workbookViewId="0">
      <selection activeCell="F19" sqref="F19"/>
    </sheetView>
  </sheetViews>
  <sheetFormatPr defaultRowHeight="14.4" x14ac:dyDescent="0.3"/>
  <cols>
    <col min="2" max="2" width="173.5546875" customWidth="1"/>
  </cols>
  <sheetData>
    <row r="1" spans="1:2" ht="18" x14ac:dyDescent="0.3">
      <c r="A1" s="714"/>
      <c r="B1" s="710" t="s">
        <v>609</v>
      </c>
    </row>
    <row r="2" spans="1:2" ht="18" x14ac:dyDescent="0.35">
      <c r="A2" s="711">
        <v>1</v>
      </c>
    </row>
    <row r="25" spans="1:1" ht="18" x14ac:dyDescent="0.35">
      <c r="A25" s="711"/>
    </row>
    <row r="30" spans="1:1" ht="18" x14ac:dyDescent="0.35">
      <c r="A30" s="711"/>
    </row>
    <row r="37" spans="1:1" ht="18" x14ac:dyDescent="0.35">
      <c r="A37" s="711">
        <v>2</v>
      </c>
    </row>
    <row r="39" spans="1:1" ht="18" x14ac:dyDescent="0.35">
      <c r="A39" s="711"/>
    </row>
    <row r="54" spans="1:1" ht="18" x14ac:dyDescent="0.35">
      <c r="A54" s="711">
        <v>3</v>
      </c>
    </row>
    <row r="55" spans="1:1" ht="18" x14ac:dyDescent="0.35">
      <c r="A55" s="711"/>
    </row>
    <row r="69" spans="1:1" ht="18" x14ac:dyDescent="0.35">
      <c r="A69" s="711"/>
    </row>
    <row r="72" spans="1:1" ht="18" x14ac:dyDescent="0.35">
      <c r="A72" s="711">
        <v>4</v>
      </c>
    </row>
    <row r="84" spans="1:1" ht="18" x14ac:dyDescent="0.35">
      <c r="A84" s="711"/>
    </row>
    <row r="90" spans="1:1" ht="18" x14ac:dyDescent="0.35">
      <c r="A90" s="711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Бланк-заказа</vt:lpstr>
      <vt:lpstr>Условия сотрудничества</vt:lpstr>
      <vt:lpstr>ПЭК</vt:lpstr>
      <vt:lpstr>Деловые Линии</vt:lpstr>
      <vt:lpstr>Байкал Сервис</vt:lpstr>
      <vt:lpstr>КИТ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Гермогенова</cp:lastModifiedBy>
  <dcterms:created xsi:type="dcterms:W3CDTF">2006-09-28T05:33:00Z</dcterms:created>
  <dcterms:modified xsi:type="dcterms:W3CDTF">2025-11-06T11:48:22Z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1049-11.2.0.10223</vt:lpwstr>
  </property>
  <property fmtid="{D5CDD505-2E9C-101B-9397-08002B2CF9AE}" pid="3" name="NXPowerLiteLastOptimized">
    <vt:lpwstr>5277250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S10.0.0</vt:lpwstr>
  </property>
</Properties>
</file>