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user\Documents\Сейл\Тайлавка\"/>
    </mc:Choice>
  </mc:AlternateContent>
  <xr:revisionPtr revIDLastSave="0" documentId="13_ncr:1_{45426C22-876A-48A5-A3BE-B62B156EA390}" xr6:coauthVersionLast="47" xr6:coauthVersionMax="47" xr10:uidLastSave="{00000000-0000-0000-0000-000000000000}"/>
  <bookViews>
    <workbookView xWindow="-120" yWindow="-120" windowWidth="29040" windowHeight="15720" xr2:uid="{00000000-000D-0000-FFFF-FFFF00000000}"/>
  </bookViews>
  <sheets>
    <sheet name="ПРАЙС-БЛАНК ЗАКАЗА" sheetId="1" r:id="rId1"/>
    <sheet name="НОВИНКИ" sheetId="2" r:id="rId2"/>
  </sheets>
  <definedNames>
    <definedName name="_Hlk199154663" localSheetId="0">'ПРАЙС-БЛАНК ЗАКАЗА'!#REF!</definedName>
    <definedName name="_Hlk199239835" localSheetId="0">'ПРАЙС-БЛАНК ЗАКАЗА'!#REF!</definedName>
    <definedName name="_xlnm._FilterDatabase" localSheetId="0" hidden="1">'ПРАЙС-БЛАНК ЗАКАЗА'!$M$1:$M$143</definedName>
    <definedName name="_xlnm.Print_Area" localSheetId="0">'ПРАЙС-БЛАНК ЗАКАЗА'!$A$1:$R$110</definedName>
  </definedNames>
  <calcPr calcId="191029"/>
</workbook>
</file>

<file path=xl/calcChain.xml><?xml version="1.0" encoding="utf-8"?>
<calcChain xmlns="http://schemas.openxmlformats.org/spreadsheetml/2006/main">
  <c r="M108" i="1" l="1"/>
  <c r="N107" i="1"/>
  <c r="K107" i="1"/>
  <c r="N106" i="1"/>
  <c r="K106" i="1"/>
  <c r="N105" i="1"/>
  <c r="K105" i="1"/>
  <c r="N104" i="1"/>
  <c r="K104" i="1"/>
  <c r="N103" i="1"/>
  <c r="K103" i="1"/>
  <c r="N101" i="1"/>
  <c r="N100" i="1"/>
  <c r="K100" i="1"/>
  <c r="N99" i="1"/>
  <c r="K99" i="1"/>
  <c r="N98" i="1"/>
  <c r="K98" i="1"/>
  <c r="N96" i="1"/>
  <c r="K96" i="1"/>
  <c r="N95" i="1"/>
  <c r="K95" i="1"/>
  <c r="N94" i="1"/>
  <c r="K94" i="1"/>
  <c r="N93" i="1"/>
  <c r="K93" i="1"/>
  <c r="N92" i="1"/>
  <c r="K92" i="1"/>
  <c r="N91" i="1"/>
  <c r="K91" i="1"/>
  <c r="N90" i="1"/>
  <c r="K90" i="1"/>
  <c r="N89" i="1"/>
  <c r="K89" i="1"/>
  <c r="N88" i="1"/>
  <c r="K88" i="1"/>
  <c r="N87" i="1"/>
  <c r="K87" i="1"/>
  <c r="N86" i="1"/>
  <c r="K86" i="1"/>
  <c r="N85" i="1"/>
  <c r="K85" i="1"/>
  <c r="N84" i="1"/>
  <c r="K84" i="1"/>
  <c r="N83" i="1"/>
  <c r="K83" i="1"/>
  <c r="N82" i="1"/>
  <c r="K82" i="1"/>
  <c r="N81" i="1"/>
  <c r="K81" i="1"/>
  <c r="N80" i="1"/>
  <c r="N79" i="1"/>
  <c r="K79" i="1"/>
  <c r="N78" i="1"/>
  <c r="K78" i="1"/>
  <c r="N77" i="1"/>
  <c r="K77" i="1"/>
  <c r="N76" i="1"/>
  <c r="K76" i="1"/>
  <c r="N75" i="1"/>
  <c r="K75" i="1"/>
  <c r="N74" i="1"/>
  <c r="K74" i="1"/>
  <c r="N73" i="1"/>
  <c r="K73" i="1"/>
  <c r="N72" i="1"/>
  <c r="K72" i="1"/>
  <c r="N71" i="1"/>
  <c r="K71" i="1"/>
  <c r="N70" i="1"/>
  <c r="K70" i="1"/>
  <c r="N69" i="1"/>
  <c r="K69" i="1"/>
  <c r="N68" i="1"/>
  <c r="K68" i="1"/>
  <c r="N67" i="1"/>
  <c r="K67" i="1"/>
  <c r="N66" i="1"/>
  <c r="K66" i="1"/>
  <c r="N65" i="1"/>
  <c r="K65" i="1"/>
  <c r="N64" i="1"/>
  <c r="K64" i="1"/>
  <c r="N63" i="1"/>
  <c r="K63" i="1"/>
  <c r="N62" i="1"/>
  <c r="K62" i="1"/>
  <c r="N61" i="1"/>
  <c r="K61" i="1"/>
  <c r="N60" i="1"/>
  <c r="K60" i="1"/>
  <c r="N59" i="1"/>
  <c r="K59" i="1"/>
  <c r="N58" i="1"/>
  <c r="K58" i="1"/>
  <c r="N57" i="1"/>
  <c r="K57" i="1"/>
  <c r="N56" i="1"/>
  <c r="K56" i="1"/>
  <c r="N55" i="1"/>
  <c r="K55" i="1"/>
  <c r="N54" i="1"/>
  <c r="K54" i="1"/>
  <c r="N53" i="1"/>
  <c r="K53" i="1"/>
  <c r="N52" i="1"/>
  <c r="K52" i="1"/>
  <c r="N51" i="1"/>
  <c r="K51" i="1"/>
  <c r="N50" i="1"/>
  <c r="K50" i="1"/>
  <c r="N49" i="1"/>
  <c r="K49" i="1"/>
  <c r="N48" i="1"/>
  <c r="K48" i="1"/>
  <c r="N47" i="1"/>
  <c r="K47" i="1"/>
  <c r="N45" i="1"/>
  <c r="K45" i="1"/>
  <c r="N44" i="1"/>
  <c r="K44" i="1"/>
  <c r="N43" i="1"/>
  <c r="K43" i="1"/>
  <c r="N42" i="1"/>
  <c r="K42" i="1"/>
  <c r="N41" i="1"/>
  <c r="K41" i="1"/>
  <c r="N40" i="1"/>
  <c r="K40" i="1"/>
  <c r="N39" i="1"/>
  <c r="K39" i="1"/>
  <c r="N38" i="1"/>
  <c r="K38" i="1"/>
  <c r="N37" i="1"/>
  <c r="K37" i="1"/>
  <c r="N36" i="1"/>
  <c r="K36" i="1"/>
  <c r="N35" i="1"/>
  <c r="K35" i="1"/>
  <c r="N34" i="1"/>
  <c r="K34" i="1"/>
  <c r="N33" i="1"/>
  <c r="K33" i="1"/>
  <c r="N32" i="1"/>
  <c r="K32" i="1"/>
  <c r="N31" i="1"/>
  <c r="K31" i="1"/>
  <c r="N30" i="1"/>
  <c r="K30" i="1"/>
  <c r="N29" i="1"/>
  <c r="K29" i="1"/>
  <c r="N28" i="1"/>
  <c r="K28" i="1"/>
  <c r="N27" i="1"/>
  <c r="K27" i="1"/>
  <c r="N26" i="1"/>
  <c r="K26" i="1"/>
  <c r="N25" i="1"/>
  <c r="K25" i="1"/>
  <c r="N24" i="1"/>
  <c r="K24" i="1"/>
  <c r="N23" i="1"/>
  <c r="K23" i="1"/>
  <c r="N22" i="1"/>
  <c r="K22" i="1"/>
  <c r="N21" i="1"/>
  <c r="K21" i="1"/>
  <c r="N20" i="1"/>
  <c r="K20" i="1"/>
  <c r="N19" i="1"/>
  <c r="K19" i="1"/>
  <c r="N18" i="1"/>
  <c r="K18" i="1"/>
  <c r="N17" i="1"/>
  <c r="K17" i="1"/>
  <c r="N16" i="1"/>
  <c r="K16" i="1"/>
  <c r="N15" i="1"/>
  <c r="K15" i="1"/>
  <c r="N14" i="1"/>
  <c r="K14" i="1"/>
  <c r="N13" i="1"/>
  <c r="K13" i="1"/>
  <c r="N11" i="1"/>
  <c r="K11" i="1"/>
  <c r="K108" i="1" l="1"/>
  <c r="N5" i="1" s="1"/>
  <c r="N108" i="1"/>
  <c r="N8" i="1" l="1"/>
  <c r="O8" i="1" l="1"/>
  <c r="Q8" i="1" s="1"/>
  <c r="O99" i="1" l="1"/>
  <c r="Q99" i="1" s="1"/>
  <c r="P99" i="1" s="1"/>
  <c r="O96" i="1"/>
  <c r="Q96" i="1" s="1"/>
  <c r="P96" i="1" s="1"/>
  <c r="O94" i="1"/>
  <c r="Q94" i="1" s="1"/>
  <c r="P94" i="1" s="1"/>
  <c r="O92" i="1"/>
  <c r="Q92" i="1" s="1"/>
  <c r="P92" i="1" s="1"/>
  <c r="O90" i="1"/>
  <c r="Q90" i="1" s="1"/>
  <c r="P90" i="1" s="1"/>
  <c r="O87" i="1"/>
  <c r="Q87" i="1" s="1"/>
  <c r="P87" i="1" s="1"/>
  <c r="O85" i="1"/>
  <c r="Q85" i="1" s="1"/>
  <c r="P85" i="1" s="1"/>
  <c r="O83" i="1"/>
  <c r="Q83" i="1" s="1"/>
  <c r="P83" i="1" s="1"/>
  <c r="O80" i="1"/>
  <c r="Q80" i="1" s="1"/>
  <c r="P80" i="1" s="1"/>
  <c r="O75" i="1"/>
  <c r="Q75" i="1" s="1"/>
  <c r="P75" i="1" s="1"/>
  <c r="O66" i="1"/>
  <c r="Q66" i="1" s="1"/>
  <c r="P66" i="1" s="1"/>
  <c r="O58" i="1"/>
  <c r="Q58" i="1" s="1"/>
  <c r="P58" i="1" s="1"/>
  <c r="O49" i="1"/>
  <c r="Q49" i="1" s="1"/>
  <c r="P49" i="1" s="1"/>
  <c r="O40" i="1"/>
  <c r="Q40" i="1" s="1"/>
  <c r="P40" i="1" s="1"/>
  <c r="O32" i="1"/>
  <c r="Q32" i="1" s="1"/>
  <c r="P32" i="1" s="1"/>
  <c r="O22" i="1"/>
  <c r="Q22" i="1" s="1"/>
  <c r="P22" i="1" s="1"/>
  <c r="O14" i="1"/>
  <c r="Q14" i="1" s="1"/>
  <c r="P14" i="1" s="1"/>
  <c r="O78" i="1"/>
  <c r="Q78" i="1" s="1"/>
  <c r="P78" i="1" s="1"/>
  <c r="O69" i="1"/>
  <c r="Q69" i="1" s="1"/>
  <c r="P69" i="1" s="1"/>
  <c r="O63" i="1"/>
  <c r="Q63" i="1" s="1"/>
  <c r="P63" i="1" s="1"/>
  <c r="O48" i="1"/>
  <c r="Q48" i="1" s="1"/>
  <c r="P48" i="1" s="1"/>
  <c r="O37" i="1"/>
  <c r="Q37" i="1" s="1"/>
  <c r="P37" i="1" s="1"/>
  <c r="O25" i="1"/>
  <c r="Q25" i="1" s="1"/>
  <c r="P25" i="1" s="1"/>
  <c r="O13" i="1"/>
  <c r="Q13" i="1" s="1"/>
  <c r="P13" i="1" s="1"/>
  <c r="O106" i="1"/>
  <c r="Q106" i="1" s="1"/>
  <c r="P106" i="1" s="1"/>
  <c r="O104" i="1"/>
  <c r="Q104" i="1" s="1"/>
  <c r="P104" i="1" s="1"/>
  <c r="O101" i="1"/>
  <c r="Q101" i="1" s="1"/>
  <c r="P101" i="1" s="1"/>
  <c r="O77" i="1"/>
  <c r="Q77" i="1" s="1"/>
  <c r="P77" i="1" s="1"/>
  <c r="O70" i="1"/>
  <c r="Q70" i="1" s="1"/>
  <c r="P70" i="1" s="1"/>
  <c r="O64" i="1"/>
  <c r="Q64" i="1" s="1"/>
  <c r="P64" i="1" s="1"/>
  <c r="O56" i="1"/>
  <c r="Q56" i="1" s="1"/>
  <c r="P56" i="1" s="1"/>
  <c r="O53" i="1"/>
  <c r="Q53" i="1" s="1"/>
  <c r="P53" i="1" s="1"/>
  <c r="O44" i="1"/>
  <c r="Q44" i="1" s="1"/>
  <c r="P44" i="1" s="1"/>
  <c r="O36" i="1"/>
  <c r="Q36" i="1" s="1"/>
  <c r="P36" i="1" s="1"/>
  <c r="O28" i="1"/>
  <c r="Q28" i="1" s="1"/>
  <c r="P28" i="1" s="1"/>
  <c r="O20" i="1"/>
  <c r="Q20" i="1" s="1"/>
  <c r="P20" i="1" s="1"/>
  <c r="O11" i="1"/>
  <c r="Q11" i="1" s="1"/>
  <c r="P11" i="1" s="1"/>
  <c r="O76" i="1"/>
  <c r="Q76" i="1" s="1"/>
  <c r="P76" i="1" s="1"/>
  <c r="O59" i="1"/>
  <c r="Q59" i="1" s="1"/>
  <c r="P59" i="1" s="1"/>
  <c r="O39" i="1"/>
  <c r="Q39" i="1" s="1"/>
  <c r="P39" i="1" s="1"/>
  <c r="O19" i="1"/>
  <c r="Q19" i="1" s="1"/>
  <c r="P19" i="1" s="1"/>
  <c r="O79" i="1"/>
  <c r="Q79" i="1" s="1"/>
  <c r="P79" i="1" s="1"/>
  <c r="O74" i="1"/>
  <c r="Q74" i="1" s="1"/>
  <c r="P74" i="1" s="1"/>
  <c r="O68" i="1"/>
  <c r="Q68" i="1" s="1"/>
  <c r="P68" i="1" s="1"/>
  <c r="O62" i="1"/>
  <c r="Q62" i="1" s="1"/>
  <c r="P62" i="1" s="1"/>
  <c r="O55" i="1"/>
  <c r="Q55" i="1" s="1"/>
  <c r="P55" i="1" s="1"/>
  <c r="O47" i="1"/>
  <c r="Q47" i="1" s="1"/>
  <c r="P47" i="1" s="1"/>
  <c r="O38" i="1"/>
  <c r="Q38" i="1" s="1"/>
  <c r="P38" i="1" s="1"/>
  <c r="O30" i="1"/>
  <c r="Q30" i="1" s="1"/>
  <c r="P30" i="1" s="1"/>
  <c r="O24" i="1"/>
  <c r="Q24" i="1" s="1"/>
  <c r="P24" i="1" s="1"/>
  <c r="O18" i="1"/>
  <c r="Q18" i="1" s="1"/>
  <c r="P18" i="1" s="1"/>
  <c r="O65" i="1"/>
  <c r="Q65" i="1" s="1"/>
  <c r="P65" i="1" s="1"/>
  <c r="O52" i="1"/>
  <c r="Q52" i="1" s="1"/>
  <c r="P52" i="1" s="1"/>
  <c r="O35" i="1"/>
  <c r="Q35" i="1" s="1"/>
  <c r="P35" i="1" s="1"/>
  <c r="O17" i="1"/>
  <c r="Q17" i="1" s="1"/>
  <c r="P17" i="1" s="1"/>
  <c r="O108" i="1"/>
  <c r="Q108" i="1" s="1"/>
  <c r="P108" i="1" s="1"/>
  <c r="P8" i="1" s="1"/>
  <c r="N4" i="1" s="1"/>
  <c r="M109" i="1" s="1"/>
  <c r="O72" i="1"/>
  <c r="Q72" i="1" s="1"/>
  <c r="P72" i="1" s="1"/>
  <c r="O60" i="1"/>
  <c r="Q60" i="1" s="1"/>
  <c r="P60" i="1" s="1"/>
  <c r="O51" i="1"/>
  <c r="Q51" i="1" s="1"/>
  <c r="P51" i="1" s="1"/>
  <c r="O42" i="1"/>
  <c r="Q42" i="1" s="1"/>
  <c r="P42" i="1" s="1"/>
  <c r="O34" i="1"/>
  <c r="Q34" i="1" s="1"/>
  <c r="P34" i="1" s="1"/>
  <c r="O26" i="1"/>
  <c r="Q26" i="1" s="1"/>
  <c r="P26" i="1" s="1"/>
  <c r="O16" i="1"/>
  <c r="Q16" i="1" s="1"/>
  <c r="P16" i="1" s="1"/>
  <c r="O73" i="1"/>
  <c r="Q73" i="1" s="1"/>
  <c r="P73" i="1" s="1"/>
  <c r="O50" i="1"/>
  <c r="Q50" i="1" s="1"/>
  <c r="P50" i="1" s="1"/>
  <c r="O27" i="1"/>
  <c r="Q27" i="1" s="1"/>
  <c r="P27" i="1" s="1"/>
  <c r="O103" i="1"/>
  <c r="Q103" i="1" s="1"/>
  <c r="P103" i="1" s="1"/>
  <c r="O71" i="1"/>
  <c r="Q71" i="1" s="1"/>
  <c r="P71" i="1" s="1"/>
  <c r="O57" i="1"/>
  <c r="Q57" i="1" s="1"/>
  <c r="P57" i="1" s="1"/>
  <c r="O41" i="1"/>
  <c r="Q41" i="1" s="1"/>
  <c r="P41" i="1" s="1"/>
  <c r="O33" i="1"/>
  <c r="Q33" i="1" s="1"/>
  <c r="P33" i="1" s="1"/>
  <c r="O21" i="1"/>
  <c r="Q21" i="1" s="1"/>
  <c r="P21" i="1" s="1"/>
  <c r="O67" i="1"/>
  <c r="Q67" i="1" s="1"/>
  <c r="P67" i="1" s="1"/>
  <c r="O43" i="1"/>
  <c r="Q43" i="1" s="1"/>
  <c r="P43" i="1" s="1"/>
  <c r="O23" i="1"/>
  <c r="Q23" i="1" s="1"/>
  <c r="P23" i="1" s="1"/>
  <c r="O100" i="1"/>
  <c r="Q100" i="1" s="1"/>
  <c r="P100" i="1" s="1"/>
  <c r="O98" i="1"/>
  <c r="Q98" i="1" s="1"/>
  <c r="P98" i="1" s="1"/>
  <c r="O95" i="1"/>
  <c r="Q95" i="1" s="1"/>
  <c r="P95" i="1" s="1"/>
  <c r="O93" i="1"/>
  <c r="Q93" i="1" s="1"/>
  <c r="P93" i="1" s="1"/>
  <c r="O91" i="1"/>
  <c r="Q91" i="1" s="1"/>
  <c r="P91" i="1" s="1"/>
  <c r="O89" i="1"/>
  <c r="Q89" i="1" s="1"/>
  <c r="P89" i="1" s="1"/>
  <c r="O88" i="1"/>
  <c r="Q88" i="1" s="1"/>
  <c r="P88" i="1" s="1"/>
  <c r="O86" i="1"/>
  <c r="Q86" i="1" s="1"/>
  <c r="P86" i="1" s="1"/>
  <c r="O84" i="1"/>
  <c r="Q84" i="1" s="1"/>
  <c r="P84" i="1" s="1"/>
  <c r="O82" i="1"/>
  <c r="Q82" i="1" s="1"/>
  <c r="P82" i="1" s="1"/>
  <c r="O81" i="1"/>
  <c r="Q81" i="1" s="1"/>
  <c r="P81" i="1" s="1"/>
  <c r="O105" i="1"/>
  <c r="Q105" i="1" s="1"/>
  <c r="P105" i="1" s="1"/>
  <c r="O61" i="1"/>
  <c r="Q61" i="1" s="1"/>
  <c r="P61" i="1" s="1"/>
  <c r="O45" i="1"/>
  <c r="Q45" i="1" s="1"/>
  <c r="P45" i="1" s="1"/>
  <c r="O31" i="1"/>
  <c r="Q31" i="1" s="1"/>
  <c r="P31" i="1" s="1"/>
  <c r="O15" i="1"/>
  <c r="Q15" i="1" s="1"/>
  <c r="P15" i="1" s="1"/>
  <c r="O107" i="1"/>
  <c r="Q107" i="1" s="1"/>
  <c r="P107" i="1" s="1"/>
  <c r="O54" i="1"/>
  <c r="Q54" i="1" s="1"/>
  <c r="P54" i="1" s="1"/>
  <c r="O29" i="1"/>
  <c r="Q29" i="1" s="1"/>
  <c r="P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4" authorId="0" shapeId="0" xr:uid="{00000000-0006-0000-0000-000001000000}">
      <text>
        <r>
          <rPr>
            <b/>
            <sz val="9"/>
            <rFont val="Calibri"/>
            <family val="2"/>
            <charset val="204"/>
          </rPr>
          <t>Для вашего удобства отражено количество товаров в упаковке/коробке от производителя. Несмотря на то, что мы отгружаем от одной позиции, следует иметь в виду, что заводская упаковка дополнительно повышает сохранность товаров при транспортировке.</t>
        </r>
      </text>
    </comment>
    <comment ref="L7" authorId="0" shapeId="0" xr:uid="{00000000-0006-0000-0000-000002000000}">
      <text>
        <r>
          <rPr>
            <b/>
            <sz val="10"/>
            <rFont val="Calibri"/>
            <family val="2"/>
            <charset val="204"/>
            <scheme val="minor"/>
          </rPr>
          <t>Весь товар в наличии на нашем складе (г.Владивосток). Здесь Вы видите окончательную стоимость товара (с учетом доставки из Таиланда, таможенной очистки).</t>
        </r>
      </text>
    </comment>
    <comment ref="M7" authorId="0" shapeId="0" xr:uid="{00000000-0006-0000-0000-000003000000}">
      <text>
        <r>
          <rPr>
            <b/>
            <sz val="9"/>
            <rFont val="Tahoma"/>
            <family val="2"/>
            <charset val="204"/>
          </rPr>
          <t>Пользователь Windows: 
укажите желаемое количество в шт.</t>
        </r>
        <r>
          <rPr>
            <sz val="9"/>
            <rFont val="Tahoma"/>
            <family val="2"/>
            <charset val="204"/>
          </rPr>
          <t xml:space="preserve">
</t>
        </r>
      </text>
    </comment>
    <comment ref="C8" authorId="0" shapeId="0" xr:uid="{00000000-0006-0000-0000-000004000000}">
      <text>
        <r>
          <rPr>
            <sz val="9"/>
            <rFont val="Tahoma"/>
            <family val="2"/>
            <charset val="204"/>
          </rPr>
          <t>В данном столбце содержатся номера деклараций соответствия на продукцию.</t>
        </r>
      </text>
    </comment>
  </commentList>
</comments>
</file>

<file path=xl/sharedStrings.xml><?xml version="1.0" encoding="utf-8"?>
<sst xmlns="http://schemas.openxmlformats.org/spreadsheetml/2006/main" count="636" uniqueCount="382">
  <si>
    <t>Наименование/Объем</t>
  </si>
  <si>
    <t>Количество, шт
(СПРАВОЧНАЯ ИНФ.)</t>
  </si>
  <si>
    <t>Сумма Вашего заказа с учетом скидки:</t>
  </si>
  <si>
    <t>Вес брутто Вашего заказа, кг:</t>
  </si>
  <si>
    <t xml:space="preserve"> </t>
  </si>
  <si>
    <t>Русское</t>
  </si>
  <si>
    <t>Английское</t>
  </si>
  <si>
    <t>В 
коробке</t>
  </si>
  <si>
    <t>В упаковке</t>
  </si>
  <si>
    <t>Примечание</t>
  </si>
  <si>
    <t>Вес брутто, кг</t>
  </si>
  <si>
    <t>Кол-во</t>
  </si>
  <si>
    <t>Сумма заказа</t>
  </si>
  <si>
    <t>Скидка, %</t>
  </si>
  <si>
    <t>Скидка, руб.</t>
  </si>
  <si>
    <t>Артикул</t>
  </si>
  <si>
    <t>Штрихкод</t>
  </si>
  <si>
    <t>№ ДС</t>
  </si>
  <si>
    <t>Фото</t>
  </si>
  <si>
    <t>На шт</t>
  </si>
  <si>
    <t>Всего</t>
  </si>
  <si>
    <t>ОПИСАНИЕ ТОВАРА:</t>
  </si>
  <si>
    <t>ПАРФЮМИРОВАННЫЕ СРЕДСТВА ДЛЯ СТИРКИ И УХОДА ЗА ТКАНЯМИ HYGIENE</t>
  </si>
  <si>
    <t xml:space="preserve">                             ПЯТНОВЫВОДИТЕЛИ</t>
  </si>
  <si>
    <t>10-02-0152</t>
  </si>
  <si>
    <t>RU Д-ТН.РА01.В.46583/23</t>
  </si>
  <si>
    <t>Пятновыводитель для Цветных и Белых Вещей «Цветочный»
 HYGIENE
250 мл</t>
  </si>
  <si>
    <t>Hygiene Color
 Bleach Floral
250 ml</t>
  </si>
  <si>
    <t>Эффективно удаляет с ткани застарелые и стойкие пятна любого происхождения – от соуса, чая, кофе, фруктового сока, пятна пота. Помогает сохранять белизну либо яркость цвета вещей. Возвращает тканям первозданный блеск. Предназначен для натуральных и синтетических тканей, на деликатных тканях (шелк, шерсть) применять с осторожностью. Допускается использовать при стирке одновременно белых и цветных вещей.</t>
  </si>
  <si>
    <t>ГЕЛИ</t>
  </si>
  <si>
    <t>10-02-0250</t>
  </si>
  <si>
    <t>RU Д-ТН.РА01.В.07551/26</t>
  </si>
  <si>
    <t>Гель д/стирки
Концентрированный Парфюмированный «Счастье Солнечного Дня» HYGIENE
1400 мл</t>
  </si>
  <si>
    <t>Hygiene Detergent Concentrate Happy Sunshine
1400 ml</t>
  </si>
  <si>
    <t>СРОК ГОДНОСТИ
03.2026-
03.2029</t>
  </si>
  <si>
    <t xml:space="preserve">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(Двойная Сила Энзимов)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ScentFlip Technology (Вечная Молодость) - формула устраняет неприятные запахи и дарит белью аромат, сохраняющийся более двух недель.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 </t>
  </si>
  <si>
    <t>10-02-0090</t>
  </si>
  <si>
    <t>Гель д/стирки
Концентрированный Парфюмированный «Очаровательный Бутон» HYGIENE
 1400 мл</t>
  </si>
  <si>
    <t>Hygiene Detergent Concentrate
Lovely Bloom
1400 ml</t>
  </si>
  <si>
    <t>СРОК ГОДНОСТИ
02.2026-
02.2029</t>
  </si>
  <si>
    <t xml:space="preserve">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(Двойная Сила Энзимов)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Rose Water Serum (Сыворотка с Розовой Водой) - сыворотка с розовой водой сохраняет яркость ткани, предотвращая ее выцветание.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  </t>
  </si>
  <si>
    <t>10-02-0242</t>
  </si>
  <si>
    <t>Гель д/стирки
Концентрированный Парфюмированный «Солнечный Поцелуй» HYGIENE
1400 мл</t>
  </si>
  <si>
    <t>Hygiene Detergent Concentrate
Sunkiss Blooming
1400 ml</t>
  </si>
  <si>
    <t>НЕТ В НАЛИЧИИ!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</si>
  <si>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(Двойная Сила Энзимов)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Rose Water Serum (Сыворотка с Розовой Водой) - сыворотка с розовой водой сохраняет яркость ткани, предотвращая ее выцветание.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  ахи и бережно ухаживает за тканями, поддерживая их форму., • ScentFlip Technology - инкапсулированная арома эссенция, которая превращает неприятные запахи в восхитительный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</si>
  <si>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10-02-0306</t>
  </si>
  <si>
    <t>Гель д/стирки
Концентрированный Парфюмированный «Утренняя свежесть» HYGIENE
1400 мл</t>
  </si>
  <si>
    <t>Hygiene Detergent 
Morning Fresh
1400 ml</t>
  </si>
  <si>
    <t>10-02-0248</t>
  </si>
  <si>
    <t>Hygiene Detergent Concentrate
Peony Bloom
1400 ml</t>
  </si>
  <si>
    <t>10-02-0314</t>
  </si>
  <si>
    <t>Hygiene Detergent Concentrate
Sunrise Kiss
1400 ml</t>
  </si>
  <si>
    <t>10-02-0315</t>
  </si>
  <si>
    <t>Hygiene Detergent Concentrate
Spring Magnolia
1400 ml</t>
  </si>
  <si>
    <t>10-02-0244</t>
  </si>
  <si>
    <t>Гель д/стирки
Концентрированный Парфюмированный
 «Юный Цветок»
 HYGIENE
 1400 мл</t>
  </si>
  <si>
    <t>Hygiene Detergent Concentrate
 Forever Bloom 
1400 ml</t>
  </si>
  <si>
    <t>10-02-0245</t>
  </si>
  <si>
    <t>Гель д/стирки
Концентрированный Парфюмированный «Нежность Молока» HYGIENE 
1400 мл</t>
  </si>
  <si>
    <t>Hygiene Detergent Concentrate
 Milky Touch
1400 ml</t>
  </si>
  <si>
    <t xml:space="preserve">Уникальная формула геля Hygiene обладает экономичным расходом, эффективными очищающими и уходовыми свойствами, а также придает одежде тонкий и нежный аромат. Гель изготовлен на основе собственной инновационной запатентованной технологии Milk Cleansing (Молочная Чистота), в составе которой содержится миндальное молоко. Технология обеспечивает бережный уход за одеждой всей семьи, качественно избавляет от 10 видов трудновыводимых пятен (еда, фрукты и ягоды, соусы, чай, кофе, грязь, пот, кровь, слюна, моча).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  </t>
  </si>
  <si>
    <t>10-02-0243</t>
  </si>
  <si>
    <t>Гель д/стирки Цветных и Белых Вещей Концентрированный 
«Свежий Букет»
 HYGIENE
1300 мл</t>
  </si>
  <si>
    <t>Hygiene Detergent Concentrate Anti-Color Transfer Bouquet Fresh
1300 ml</t>
  </si>
  <si>
    <t xml:space="preserve">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собственной инновационной запатентованной технологии Anti-Color Transfer (Защита Цвета). Технология не допускает миграции цвета во время стирки, сохраняет белые вещи белыми, а цветные – цветными, препятствует выцветанию ткани.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  </t>
  </si>
  <si>
    <t>10-02-0148</t>
  </si>
  <si>
    <t>Гель д/стирки
Концентрированный Парфюмированный «Счастье Солнечного Дня» HYGIENE
600 мл</t>
  </si>
  <si>
    <t>Hygiene Detergent Concentrate
Happy Sunshine
600 ml</t>
  </si>
  <si>
    <t>СРОК ГОДНОСТИ
05.2025-
05.2028</t>
  </si>
  <si>
    <t>10-02-0061</t>
  </si>
  <si>
    <t>Гель д/стирки
Концентрированный Парфюмированный «Весенняя Магнолия» HYGIENE
 600 мл</t>
  </si>
  <si>
    <t>Hygiene Detergent 
Spring Magnolia
600 ml</t>
  </si>
  <si>
    <t>10-02-0062</t>
  </si>
  <si>
    <t>Гель д/стирки
Концентрированный Парфюмированный «Очаровательный Бутон» HYGIENE
 600 мл</t>
  </si>
  <si>
    <t>Hygiene Detergent Concentrate
Lovely Bloom 
600 ml</t>
  </si>
  <si>
    <t>10-02-0063</t>
  </si>
  <si>
    <t>Гель д/стирки
Концентрированный Парфюмированный «Рассветный Поцелуй» HYGIENE
600 мл</t>
  </si>
  <si>
    <t>Hygiene Detergent Concentrate 
 Sunrise Kiss
600 ml</t>
  </si>
  <si>
    <t>10-02-0065</t>
  </si>
  <si>
    <t>Гель д/стирки
Концентрированный Парфюмированный «Солнечный поцелуй» HYGIENE
600 мл</t>
  </si>
  <si>
    <t>Hygiene Detergent 
Sunkiss Blooming
600 ml</t>
  </si>
  <si>
    <t>10-02-0305</t>
  </si>
  <si>
    <t>Гель д/стирки
Концентрированный Парфюмированный «Утренняя свежесть» HYGIENE
600 мл</t>
  </si>
  <si>
    <t>Hygiene Detergent 
Morning Fresh
600 ml</t>
  </si>
  <si>
    <t>10-02-0247</t>
  </si>
  <si>
    <t>Гель д/стирки
Концентрированный Парфюмированный 
«Цветок Пиона»
 HYGIENE
600 мл</t>
  </si>
  <si>
    <t>Hygiene Detergent Concentrate
Peony Bloom
600 ml</t>
  </si>
  <si>
    <t>СРОК ГОДНОСТИ
01.2026-
01.2029</t>
  </si>
  <si>
    <t>10-02-0143</t>
  </si>
  <si>
    <t>Гель д/стирки
Концентрированный Парфюмированный «Волшебный Сад» 
HYGIENE
600 мл</t>
  </si>
  <si>
    <t>Hygiene Detergent Concentrate
 Miracle Bloom
600 ml</t>
  </si>
  <si>
    <t>СРОК ГОДНОСТИ
10.2025-
10.2028</t>
  </si>
  <si>
    <t>10-02-0176</t>
  </si>
  <si>
    <t>Гель д/стирки
Концентрированный Парфюмированный
 «Юный Цветок»
 HYGIENE
600 мл</t>
  </si>
  <si>
    <t>Hygiene Detergent Concentrate
Forever Bloom
600 ml</t>
  </si>
  <si>
    <t>10-02-0221</t>
  </si>
  <si>
    <t>Гель д/стирки
Концентрированный Парфюмированный «Нежность Молока» HYGIENE
600 мл</t>
  </si>
  <si>
    <t>Hygiene Detergent Concentrate
Milky Touch 
600 ml</t>
  </si>
  <si>
    <t>10-02-0107</t>
  </si>
  <si>
    <t>Гель д/стирки Цветных и Белых Вещей Концентрированный «Солнечная Свежесть» HYGIENE
520 мл</t>
  </si>
  <si>
    <t>Hygiene Detergent Concentrate Anti-Color Transfer Sunny Fresh
520 ml</t>
  </si>
  <si>
    <t>СРОК ГОДНОСТИ
09.2025-
09.2028</t>
  </si>
  <si>
    <t>10-02-0220</t>
  </si>
  <si>
    <t>Гель д/стирки Цветных и Белых Вещей Концентрированный 
«Свежий Букет»
 HYGIENE
520 мл</t>
  </si>
  <si>
    <t>Hygiene Detergent Concentrate Anti-Color Transfer Bouquet Fresh
520 ml</t>
  </si>
  <si>
    <t xml:space="preserve">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(Двойная Сила Энзимов)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Rose Water Serum (Сыворотка с Розовой Водой) - сыворотка с розовой водой сохраняет яркость ткани, предотвращая ее выцветание.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   </t>
  </si>
  <si>
    <t>10-02-0241</t>
  </si>
  <si>
    <t>Гель д/стирки
Концентрированный Парфюмированный «Счастье Солнечного Дня» HYGIENE
12 шт/35 мл</t>
  </si>
  <si>
    <t>Hygiene Detergent Concentrate
Happy Sunshine
12/35 ml</t>
  </si>
  <si>
    <t>10-02-0140</t>
  </si>
  <si>
    <t>Гель д/стирки
Концентрированный Парфюмированный «Весенняя Магнолия» HYGIENE
12 шт/35 мл</t>
  </si>
  <si>
    <t>Hygiene Detergent Concentrate
Spring Magnolia
12/35 ml</t>
  </si>
  <si>
    <t>10-02-0317</t>
  </si>
  <si>
    <t>Гель д/стирки
Концентрированный Парфюмированный «Очаровательный Бутон» HYGIENE
12 шт/30 мл</t>
  </si>
  <si>
    <t>Hygiene Detergent Concentrate
Lovely Bloom
12/30 ml</t>
  </si>
  <si>
    <t>10-02-0141</t>
  </si>
  <si>
    <t>Гель д/стирки
Концентрированный Парфюмированный «Рассветный Поцелуй» HYGIENE
 12 шт/35 мл</t>
  </si>
  <si>
    <t>Hygiene Detergent Concentrate
Sunrise Kiss
12/35ml</t>
  </si>
  <si>
    <t>10-02-0138</t>
  </si>
  <si>
    <t>Гель д/стирки
Концентрированный Парфюмированный «Солнечный Поцелуй» HYGIENE
12 шт/35 мл</t>
  </si>
  <si>
    <t>Hygiene Detergent Concentrate
Sunkiss Blooming
12/35 ml</t>
  </si>
  <si>
    <t>10-02-0321</t>
  </si>
  <si>
    <t>Гель д/стирки
Концентрированный Парфюмированный «Утренняя свежесть» HYGIENE
12 шт/30 мл</t>
  </si>
  <si>
    <t>Hygiene Detergent 
Morning Fresh
12/30 ml</t>
  </si>
  <si>
    <t>10-02-0319</t>
  </si>
  <si>
    <t>Гель д/стирки
Концентрированный Парфюмированный
 «Цветок Пиона»
HYGIENE
 12 шт/30 мл</t>
  </si>
  <si>
    <t>Hygiene Detergent Concentrate
Peony Bloom
12/30 ml</t>
  </si>
  <si>
    <t>10-02-0186</t>
  </si>
  <si>
    <t>Гель д/стирки
Концентрированный Парфюмированный 
«Юный Цветок»
 HYGIENE
12 шт/35 мл</t>
  </si>
  <si>
    <t>Hygiene Detergent Concentrate
Forever Bloom
12/35 ml</t>
  </si>
  <si>
    <t>10-02-0219</t>
  </si>
  <si>
    <t>Гель д/стирки Цветных и Белых Вещей Концентрированный «Нежность Молока» HYGIENE
 12 шт/35 мл</t>
  </si>
  <si>
    <t>Hygiene Detergent Concentrate
Milky Touch
12/35 ml</t>
  </si>
  <si>
    <t>10-02-0345</t>
  </si>
  <si>
    <t>Гель д/стирки Цветных и Белых Вещей Концентрированный «Солнечная Свежесть» HYGIENE
12 шт/30 мл</t>
  </si>
  <si>
    <t>Hygiene Detergent Concentrate Anti-Color Transfer Sunny Fresh
12/30 ml</t>
  </si>
  <si>
    <t>10-02-0218</t>
  </si>
  <si>
    <t>Гель д/стирки Цветных и Белых Вещей Концентрированный «Свежий Букет»
 HYGIENE
12 шт/35 мл</t>
  </si>
  <si>
    <t>Hygiene Detergent Concentrate Anti-Color Transfer Bouquet Fresh
12/35 ml</t>
  </si>
  <si>
    <t>КОНДИЦИОНЕРЫ</t>
  </si>
  <si>
    <t>10-02-0312</t>
  </si>
  <si>
    <t>RU Д-ТН.РА01.В.07554/26</t>
  </si>
  <si>
    <t>Кондиционер д/белья Концентрированный Парфюмированный 
«Радужный Цветок»
HYGIENE
 1000 мл</t>
  </si>
  <si>
    <t>Hygiene Softener Concentrate Rainbow Bloom
1000 ml</t>
  </si>
  <si>
    <t>СРОК ГОДНОСТИ
02.2026-
02.2028</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</si>
  <si>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Wellness (Вдохновение Природы), которая бережно заботиться о ткани, наполняя её приятным ароматом. Инкапсулированная арома эссенция ЛАСКОВО СОГРЕЕТ ПЕРВЫМИ ЛУЧАМИ УТРЕННЕЙ ЗАРИ, А ИЗЯЩНАЯ СЛАДОСТЬ ЖИМОЛОСТИ НАПОЛНИТЬ ДУШУ ЛЕГКОСТЬЮ И ВДОХНОВЕНИЕМ. Прошел дерматологический контроль.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t>
  </si>
  <si>
    <t>10-02-0311</t>
  </si>
  <si>
    <t>Кондиционер д/белья Концентрированный Парфюмированный 
«Первый Снег»
HYGIENE
 1000 мл</t>
  </si>
  <si>
    <t>Hygiene Softener Concentrate First Snow
1000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</si>
  <si>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Wellness (Вдохновение Природы), которая бережно заботиться о ткани, наполняя её приятным ароматом. Инкапсулированная арома эссенция ОЧАРОВЫВАЕТ СВОЕЙ УНИКАЛЬНОЙ «СЛАДКОВАТО-ПРОХЛАДНОЙ» СВЕЖЕСТЬЮ, ДАРЯЩЕЙ ОЩУЩЕНИЕ БОДРОСТИ И ЭЛЕГАНТНОСТИ ОДНОВРЕМЕННО. Прошел дерматологический контроль.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t>
  </si>
  <si>
    <t>10-02-0202</t>
  </si>
  <si>
    <t>Кондиционер д/белья Концентрированный Парфюмированный «Счастье Солнечного Дня» HYGIENE
 1100 мл</t>
  </si>
  <si>
    <t>Hygiene Softener Concentrate Happy Sunshine
1100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</si>
  <si>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ScentFlip (Трансформация Запаха) – благодаря инкапсулированной арома эссенции, придает белью приятный аромат, который держится на вещах более 14 дней;
•	Pro Keratin (Активный Кератин)– проникает глубоко в волокна ткани, благодаря чему на вещах остается меньше складок и их легче гладить;
•	ColorShine (Яркость Цвета) – сохраняет яркость цвета, предотвращая выцветание.
Изысканная парфюмерная композиция ВАНИЛИ, АМБРЫ, БЕЛЫХ ЦВЕТОВ И МАНДАРИНА, ПЕРЕНЕСЕТ В ЯСНЫЙ СОЛНЕЧНЫЙ ДЕНЬ И НАПОЛНИТЬ РАДОСТЬЮ ЖИЗНЬ.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t>
  </si>
  <si>
    <t>10-02-0335</t>
  </si>
  <si>
    <t>Кондиционер д/белья Концентрированный Парфюмированный 
«Летний Макарун»
 HYGIENE
 1000 мл</t>
  </si>
  <si>
    <t>Hygiene Softener Concentrate Summer Macaron
1000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</si>
  <si>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Delicious Scent (Аппетитный Аромат), сочетающей науку о вкусе и запахе. Благодаря инкапсулированной арома эссенции вещи наполняются аппетитным и заманчивым ароматом французских десертов.
Изысканная парфюмерная композиция ОКУТАЕТ ЗАВОРАЖИВАЮЩИМ БЛАГОУХАНИЕМ НЕЖНЫХ, ТАЮЩИХ ВО РТУ СЛИВОЧНЫХ МАКАРУНОВ И АРОМАТНОГО ФРУКТОВОГО ЧАЯ.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t>
  </si>
  <si>
    <t>10-02-0304</t>
  </si>
  <si>
    <t>Кондиционер д/белья Концентрированный Парфюмированный «Очаровательный Бутон» HYGIENE
 1000 мл</t>
  </si>
  <si>
    <t>Hygiene Softener Concentrate Lovely Bloom
1000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</si>
  <si>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(Аромат Жизни) – благодаря инкапсулированной арома эссенции придает вещам пленительный и стойкий аромат;
•	Rose Water (Сыворотка с Розовой Водой) - сыворотка с розовой водой сохраняет форму, яркость ткани, предотвращая ее выцветание.
Изысканная парфюмерная композиция ТЫСЯЧИ ЛЕПЕСТКОВ РОЗ И СПЕЛЫХ ДИКИХ ЯГОД, ПОДАРИТ СЛАДКИЙ И ЧИСТЫЙ АРОМАТ ВЕСЕННЕГО УТРА.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t>
  </si>
  <si>
    <t>10-02-0205</t>
  </si>
  <si>
    <t>Кондиционер д/белья Концентрированный Парфюмированный «Солнечный Поцелуй» HYGIENE
1100 мл</t>
  </si>
  <si>
    <t>Hygiene Softener Concentrate Sunkiss Blooming
1100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</si>
  <si>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(Аромат Жизни)– благодаря инкапсулированной арома эссенции придает вещам пленительный и стойкий аромат;
•	Rose Water (Сыворотка с Розовой Водой) - сыворотка с розовой водой сохраняет форму, яркость ткани, предотвращая ее выцветание.
Изысканная парфюмерная композиция РОЗЫ ЭВЕЛИН, ГВОЗДИКИ, ЕВРОПЕЙСКИХ ТЮЛЬПАНОВ И ПИЖМЫ ОКУТАЕТ ВАС СВЕЖИМ АРОМАТОМ ВЕСЕННЕГО ВЕТРА В МЯГКИХ РАССВЕТНЫХ ЛУЧАХ.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</si>
  <si>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10-02-0204</t>
  </si>
  <si>
    <t>Кондиционер д/белья Концентрированный Парфюмированный 
«Цветок Пиона»
HYGIENE
 1100 мл</t>
  </si>
  <si>
    <t>Hygiene Softener Concentrate Peony Bloom
1100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</si>
  <si>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(Аромат Жизни) – благодаря инкапсулированной арома эссенции придает вещам пленительный и стойкий аромат;
•	Rose Water (Сыворотка с Розовой Водой) - сыворотка с розовой водой сохраняет форму, яркость ткани, предотвращая ее выцветание.
Изысканная парфюмерная композиция дарит ЧАРУЮЩИЙ, ЧУВСТВЕННЫЙ АРОМАТ ЮНЫХ ПИОНОВ
И ПОГРУЖАЕТ В ВОЛШЕБНУЮ АТМОСФЕРУ РАССВЕТА В ДОЛИНЕ ВЕСЕННИХ ЦВЕТОВ.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</si>
  <si>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10-02-0320</t>
  </si>
  <si>
    <t>Кондиционер д/белья Концентрированный Парфюмированный «Рассветный Поцелуй» HYGIENE
1000 мл</t>
  </si>
  <si>
    <t>Hygiene Softener Concentrate Sunrise Kiss
1000 ml</t>
  </si>
  <si>
    <t>СРОК ГОДНОСТИ
03.2026-
03.2028</t>
  </si>
  <si>
    <t>10-02-0206</t>
  </si>
  <si>
    <t>Кондиционер д/белья Концентрированный Парфюмированный «Весенняя Магнолия» HYGIENE
1100 мл</t>
  </si>
  <si>
    <t>Hygiene Softener Concentrate Spring Magnolia
1100 ml</t>
  </si>
  <si>
    <t>СРОК ГОДНОСТИ
08.2025-
08.2027</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</si>
  <si>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(Вдохновение Природы).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Состоит из биоразлогаемых ингредиентов.
Изысканная парфюмерная композиция подарит НЕЗАБЫВАЕМОЕ БЛАГОУХАНИЕ МАГНОЛИИ В ЛУЧАХ ПЕРВОГО ВЕСЕННЕГО СОЛНЦА.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t>
  </si>
  <si>
    <t>10-02-0227</t>
  </si>
  <si>
    <t>Кондиционер д/белья Концентрированный Парфюмированный 
«Райский Сад»
 HYGIENE
 1100 мл</t>
  </si>
  <si>
    <t>Hygiene Softener Concentrate Angel Bloom
1100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</si>
  <si>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(Аромат Жизни)- благодаря инкапсулированной арома эссенции придает вещам пленительный и стойкий аромат;
•	Rose Water (Сыворотка с Розовой Водой) - сыворотка с розовой водой сохраняет форму, яркость ткани, предотвращая ее выцветание.
Изысканная парфюмерная композиция НЕКТАРИНА, МАНДАРИНА И ЛАНДЫША ОКУТАЕТ ТЕПЛОМ И НАВЕЕТ ВОСПОМИНАНИЯ О ЛЕТНИХ ДНЯХ.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</si>
  <si>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10-02-0303</t>
  </si>
  <si>
    <t>Кондиционер д/белья Концентрированный Парфюмированный «Утренняя Свежесть» HYGIENE
1100 мл</t>
  </si>
  <si>
    <t>Hygiene Softener Concentrate Morning Fresh
1100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</si>
  <si>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ScentFlip (Трансформация Запаха). Благодаря инкапсулированной арома эссенции технология придает белью приятный аромат, который держится на вещах более 14 дней.
Изысканная парфюмерная композиция подарит вам ЗАРЯД БОДРОСТИ И ПРИНЕСЕТ ИСТИННОЕ НАСЛАЖДЕНИЕ ЧУВСТВОМ СВЕЖЕСТИ НА ПРОТЯЖЕНИИ ДОЛГОГО ВРЕМЕНИ.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</si>
  <si>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10-02-0318</t>
  </si>
  <si>
    <t>Кондиционер д/белья
Концентрированный Парфюмированный 
«Юный Цветок»
 HYGIENE
1000 мл</t>
  </si>
  <si>
    <t>Hygiene Softener Concentrate Forever Bloom
1000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</si>
  <si>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Forever Young (Сыворотка Вечной Молодости).
Инкапсулированная арома эссенция разработанная совместно с мировыми парфюмерными компаниями, придает тканям особый аромат и погружает в ощущение молодости и радости.
Изысканная парфюмерная композиция ЧЕРНОЙ СМОРОДИНЫ И ЦИТРУСОВ В СОЧЕТАНИИ С ГЛУБОКИМ СЛАДКИМ АРОМАТОМ МАГНОЛИИ ЧАМПАКА ПРОБУЖДАЕТ ИГРИВОСТЬ И ТОЛКАЕТ НА АВАНТЮРЫ.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Инструкция по применению: ручная стирка: 20 мл на 20 л воды. Погрузить в раствор 15-20 вещей и оставить на 10 минут. Далее отжать и высушить привычным способом; машинная стирка: 20 мл в соответствующий отсек либо добавьте средство при окончательном полоскании. Не допускается наливать кондиционер непосредственно на ткань. Не рекомендуется смешивать с моющими средствами или отбеливателями. </t>
  </si>
  <si>
    <t>10-02-0231</t>
  </si>
  <si>
    <t>Кондиционер д/белья
Концентрированный Парфюмированный «Цветочный Праздник» HYGIENE
1100 мл</t>
  </si>
  <si>
    <t>Hygiene Softener Concentrate Timeless Bloom
1100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</si>
  <si>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Forever Young (Сыворотка Вечной Молодости)
Инкапсулированная арома эссенция, разработанная совместно с мировыми парфюмерными компаниями, придает тканям особый аромат и погружает в ощущение молодости и радости.
Изысканная парфюмерная композиция ТИМЬЯНА, СОЧНЫХ ЯГОД, РОЗ И ФРЕЗИЙ НАПОЛНЯЕТ ЭНЕРГИЕЙ И ПРИДАЕТ БОДРОСТЬ, ОПТИМИЗМ И СТРАСТЬ К ЖИЗНИ.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</si>
  <si>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10-02-0233</t>
  </si>
  <si>
    <t>Кондиционер д/белья Концентрированный Парфюмированный «Нежность Молока» HYGIENE
 1100 мл</t>
  </si>
  <si>
    <t>Hygiene Softener Concentrate Milky Touch
1100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</si>
  <si>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Благодаря содержанию молочной сыворотки и миндального молочка технология Milk Serum (Молочная Сыворотка) придает вещам невероятную мягкость и нежный аромат, который удерживается в волокнах ткани в 5 раз больше обычного. Изысканная парфюмерная композиция СОЗДАЕТ АТМОСФЕРУ ЛЮБВИ, ГАРМОНИИ И СЕМЕЙНОГО ТЕПЛА.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t>
  </si>
  <si>
    <t>10-02-0254</t>
  </si>
  <si>
    <t>Кондиционер д/белья Концентрированный Парфюмированный «Объятия Утра»
 HYGIENE
1100 мл</t>
  </si>
  <si>
    <t>Fabric Softener Morning Hug
1100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</si>
  <si>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Skin Care (Уход За Кожей), которая, благодаря НИАЦИНАМИДУ в составе, обеспечивает бережный уход как за нежной детской кожей, предотвращая раздражение, во время ношения одежды, так и за тканью.
Инкапсулированная арома эссенция СОЗДАЕТ ИЗЫСКАННУЮ ПАРФЮМЕРНУЮ КОМПОЗИЦИЮ, КОТОРАЯ ОКУТАЕТ ТЕПЛЫМ, ТОНКИМ АРОМАТОМ, СЛОВНО НЕЖНОЕ, НЕВИННОЕ ПРИКОСНОВЕНИЕ ДЕТСКОЙ КОЖИ. РАСКРЫВАЯСЬ СВЕТЛОЙ ЧИСТОТОЙ, АРОМАТ ДЕЛИКАТНО ПОГРУЖАЕТ ВАС В ЗОЛОТИСТЫЕ ПЕРЕЛИВЫ РАННЕГО УТРА, ДАРЯ ЧУВСТВО ТЕПЛА И ЗАБОТЫ. Прошел дерматологический контроль. Подходит для чувствительной кожи.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t>
  </si>
  <si>
    <t>10-02-0316</t>
  </si>
  <si>
    <t>Кондиционер д/белья Концентрированный Парфюмированный «Объятия Грез»
 HYGIENE
1000 мл</t>
  </si>
  <si>
    <t>Fabric Softener Dreamy Hug
1000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</si>
  <si>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Skin Care (Уход За Кожей), которая, благодаря НИАЦИНАМИДУ в составе, обеспечивает бережный уход как за нежной детской кожей, предотвращая раздражение, во время ношения одежды, так и за тканью.
Инкапсулированная арома эссенция СОЗДАЕТ ДЕЛИКАТНУЮ ПАРФЮМЕРНУЮ КОМПОЗИЦИЮ, КОТОРАЯ ОКУТЫВАЕТ НЕЖНЫМ, УСПОКАИВАЮЩИМ АРОМАТОМ, МЯГКО ПОГРУЖАЮЩИМ В СОСТОЯНИЕ ПОКОЯ, СЛОВНО ВЫ НАХОДИТЕСЬ В ТЕПЛЫХ РОДНЫХ ОБЪЯТИЯХ, И ПОД СЕРЕБРИСТЫМ СИЯНИЕМ ЛУНЫ ЛЕГКИЙ НОЧНОЙ БРИЗ ПРИНОСИТ УМИРОТВОРЯЮЩИЙ ЗАПАХ ЦВЕТОВ, НАВИВАЯ СЛАДКИЕ ГРЕЗЫ. Прошел дерматологический контроль. Подходит для чувствительной кожи.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t>
  </si>
  <si>
    <t>10-02-0323</t>
  </si>
  <si>
    <t>Кондиционер для белья  «Ягодный Тост» 
HYGIENE 
1000 мл</t>
  </si>
  <si>
    <t>Hygiene Softener Concentrate Berry Toast
1000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</si>
  <si>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которая бережно заботиться о ткани, наполняя её приятным ароматом. Инкапсулированная арома эссенция СОЗДАЕТ ИЗЫСКАННУЮ ПАРФЮМЕРНУЮ КОМПОЗИЦИЮ, КОТОРАЯ ОКУТЫВАЕТ МЯГКИМ ДУНОВЕНИЕМ СПЕЛЫХ ЯГОД, ГАРМОНИЧНО ПЕРЕПЛЕТЕННЫХ С ФРУКТАМИ И БЛАГОУХАНИЕМ РОЗ. ЭТОТ АРОМАТ ПОГРУЖАЕТ ВАС АТМОСФЕРУ ДЕСЕРТНОГО МЕНЮ ИЗВЕСТНЫХ ЗАВЕДЕНИЙ, ДАРУЯ ИСТИННОЕ УДОВОЛЬСТВИЕ. Прошел дерматологический контроль. Подходит для чувствительной кожи.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t>
  </si>
  <si>
    <t>10-02-0308</t>
  </si>
  <si>
    <t>Кондиционер д/белья Концентрированный Парфюмированный 
«Радужный Цветок»
HYGIENE
 470 мл</t>
  </si>
  <si>
    <t>Hygiene Softener Concentrate Rainbow Bloom
470 ml</t>
  </si>
  <si>
    <t>10-02-0309</t>
  </si>
  <si>
    <t>Кондиционер д/белья Концентрированный Парфюмированный 
«Первый Снег»
HYGIENE
 470 мл</t>
  </si>
  <si>
    <t>Hygiene Softener Concentrate First Snow
470 ml</t>
  </si>
  <si>
    <t>10-02-0173</t>
  </si>
  <si>
    <t>Кондиционер д/белья Концентрированный Парфюмированный 
«Сладкий Поцелуй» HYGIENE
 480 мл</t>
  </si>
  <si>
    <t>Hygiene Softener Concentrate Sweet Kiss
480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</si>
  <si>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ScentFlip (Трансформация Запаха). Благодаря инкапсулированной арома эссенции технология придает белью приятный аромат, который держится на вещах более 14 дней.
Изысканная парфюмерная композиция подарит вам РОМАНТИЧЕСКОЕ НАСТРОЕНИЕ И ПРИНЕСЕТ ИСТИННОЕ НАСЛАЖДЕНИЕ ЧУВСТВОМ СВЕЖЕСТИ НА ПРОТЯЖЕНИИ ДОЛГОГО ВРЕМЕНИ.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</si>
  <si>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10-02-0181</t>
  </si>
  <si>
    <t>Кондиционер д/белья Концентрированный Парфюмированный «Утренняя Свежесть» HYGIENE
480 мл</t>
  </si>
  <si>
    <t>Hygiene Softener Concentrate Morning Fresh
480 ml</t>
  </si>
  <si>
    <t>10-02-0169</t>
  </si>
  <si>
    <t>Кондиционер д/белья Концентрированный Парфюмированный «Счастье Солнечного Дня» HYGIENE
480 мл</t>
  </si>
  <si>
    <t>Hygiene Softener Concentrate Happy Sunshine
480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</si>
  <si>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ScentFlip (Трансформация Запаха) – благодаря инкапсулированной арома эссенции, придает белью приятный аромат, который держится на вещах более 14 дней;
•	Pro Keratin (Активный Кератин)– проникает глубоко в волокна ткани, благодаря чему на вещах остается меньше складок и их легче гладить;
•	ColorShine (Яркость Цвета) – сохраняет яркость цвета, предотвращая выцветание.
Изысканная парфюмерная композиция ВАНИЛИ, АМБРЫ, БЕЛЫХ ЦВЕТОВ И МАНДАРИНА, ПЕРЕНЕСЕТ В ЯСНЫЙ СОЛНЕЧНЫЙ ДЕНЬ И НАПОЛНИТЬ РАДОСТЬЮ ЖИЗНЬ.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</si>
  <si>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10-02-0198</t>
  </si>
  <si>
    <t>Кондиционер д/белья Концентрированный Парфюмированный 
«Летний Макарун»
 HYGIENE
 480 мл</t>
  </si>
  <si>
    <t>Hygiene Softener Concentrate Summer Macaron
480 ml</t>
  </si>
  <si>
    <t>10-02-0223</t>
  </si>
  <si>
    <t>Кондиционер д/белья Концентрированный Парфюмированный «Очаровательный Бутон» HYGIENE
480 мл</t>
  </si>
  <si>
    <t>Hygiene Softener Concentrate Lovely Bloom
480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</si>
  <si>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(Аромат Жизни) – благодаря инкапсулированной арома эссенции придает вещам пленительный и стойкий аромат;
•	Rose Water (Сыворотка с Розовой Водой) - сыворотка с розовой водой сохраняет форму, яркость ткани, предотвращая ее выцветание.
Изысканная парфюмерная композиция ТЫСЯЧИ ЛЕПЕСТКОВ РОЗ И СПЕЛЫХ ДИКИХ ЯГОД, ПОДАРИТ СЛАДКИЙ И ЧИСТЫЙ АРОМАТ ВЕСЕННЕГО УТРА.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</si>
  <si>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10-02-0182</t>
  </si>
  <si>
    <t>Кондиционер д/белья Концентрированный Парфюмированный «Солнечный Поцелуй» HYGIENE
480 мл</t>
  </si>
  <si>
    <t>Hygiene Softener Concentrate Sunkiss Blooming
480 ml</t>
  </si>
  <si>
    <t>10-02-0170</t>
  </si>
  <si>
    <t>Кондиционер д/белья Концентрированный Парфюмированный 
«Цветок Пиона»
HYGIENE
480 мл</t>
  </si>
  <si>
    <t>Hygiene Softener Concentrate Peony Bloom
480 ml</t>
  </si>
  <si>
    <t>10-02-0197</t>
  </si>
  <si>
    <t>Кондиционер д/белья Концентрированный Парфюмированный «Весенняя Магнолия» HYGIENE
 480 мл</t>
  </si>
  <si>
    <t>Hygiene Softener Concentrate Spring Magnolia
480 ml</t>
  </si>
  <si>
    <t>СРОК ГОДНОСТИ
01.2026-
01.2028</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</si>
  <si>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(Вдохновение Природы).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Состоит из биоразлогаемых ингредиентов.
Изысканная парфюмерная композиция подарит НЕЗАБЫВАЕМОЕ БЛАГОУХАНИЕ МАГНОЛИИ В ЛУЧАХ ПЕРВОГО ВЕСЕННЕГО СОЛНЦА.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</si>
  <si>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10-02-0224</t>
  </si>
  <si>
    <t>Кондиционер д/белья Концентрированный Парфюмированный «Рассветный Поцелуй» HYGIENE
480 мл</t>
  </si>
  <si>
    <t>Hygiene Softener Concentrate Sunrise Kiss
480 ml</t>
  </si>
  <si>
    <t>СРОК ГОДНОСТИ
11.2025-
11.2027</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</si>
  <si>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(Вдохновение Природы).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Состоит из биоразлогаемых ингредиентов.
Изысканная парфюмерная композиция с ДАМАССКОЙ РОЗОЙ В ЛУЧАХ РАССВЕТНОГО СОЛНЦА, ДАРИТ МЯГКИЙ И ЧУВСТВЕННЫЙ АРОМАТ.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</si>
  <si>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10-02-0185</t>
  </si>
  <si>
    <t>Кондиционер для Белья Концентрированный Парфюмированный 
«Райский Сад» HYGIENE
 480 мл</t>
  </si>
  <si>
    <t>Hygiene Softener Concentrate Angel Bloom
480 ml</t>
  </si>
  <si>
    <t>10-02-0179</t>
  </si>
  <si>
    <t>Кондиционер д/белья Концентрированный Парфюмированный 
«Юный Цветок»
 HYGIENE
480 мл</t>
  </si>
  <si>
    <t>Hygiene Softener Concentrate Forever Bloom
480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</si>
  <si>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Forever Young (Сыворотка Вечной Молодости).
Инкапсулированная арома эссенция разработанная совместно с мировыми парфюмерными компаниями, придает тканям особый аромат и погружает в ощущение молодости и радости.
Изысканная парфюмерная композиция ЧЕРНОЙ СМОРОДИНЫ И ЦИТРУСОВ В СОЧЕТАНИИ С ГЛУБОКИМ СЛАДКИМ АРОМАТОМ МАГНОЛИИ ЧАМПАКА ПРОБУЖДАЕТ ИГРИВОСТЬ И ТОЛКАЕТ НА АВАНТЮРЫ.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</si>
  <si>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10-02-0180</t>
  </si>
  <si>
    <t>Кондиционер д/белья Концентрированный Парфюмированный «Цветочный Праздник» HYGIENE
480 мл</t>
  </si>
  <si>
    <t>Hygiene Softener Concentrate Timeless Bloom
480 ml</t>
  </si>
  <si>
    <t>10-02-0175</t>
  </si>
  <si>
    <t>Кондиционер д/белья Концентрированный Парфюмированный 
«Нежность Молока» HYGIENE
480 мл</t>
  </si>
  <si>
    <t>Hygiene Softener Concentrate Milky Touch
480 ml</t>
  </si>
  <si>
    <t>Уникальная формула кондиционера Hygiene обладает непревзойденными уходовыми свойствами, экономичным расходом и пленительным стойким ароматом. Благодаря содержанию молочной сыворотки и миндального молочка технология Milk Serum (Молочная Сыворотка) придает вещам невероятную мягкость и нежный аромат, который удерживается в волокнах ткани в 5 раз больше обычного. Изысканная парфюмерная композиция СОЗДАЕТ АТМОСФЕРУ ЛЮБВИ, ГАРМОНИИ И СЕМЕЙНОГО ТЕПЛА.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</si>
  <si>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10-02-0253</t>
  </si>
  <si>
    <t>Кондиционер д/белья Концентрированный Парфюмированный «Объятия утра»
 HYGIENE 
480 мл</t>
  </si>
  <si>
    <t>Fabric Softener Morning Hug
480 ml</t>
  </si>
  <si>
    <t>10-02-0257</t>
  </si>
  <si>
    <t>Кондиционер д/белья Концентрированный Парфюмированный «Объятия Грез»
 HYGIENE
480 мл</t>
  </si>
  <si>
    <t>Fabric Softener Dreamy Hug
480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</si>
  <si>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Skin Care (Уход За Кожей), которая, благодаря НИАЦИНАМИДУ в составе, обеспечивает бережный уход как за нежной детской кожей, предотвращая раздражение, во время ношения одежды, так и за тканью.
Инкапсулированная арома эссенция СОЗДАЕТ ДЕЛИКАТНУЮ ПАРФЮМЕРНУЮ КОМПОЗИЦИЮ, КОТОРАЯ ОКУТЫВАЕТ НЕЖНЫМ, УСПОКАИВАЮЩИМ АРОМАТОМ, МЯГКО ПОГРУЖАЮЩИМ В СОСТОЯНИЕ ПОКОЯ, СЛОВНО ВЫ НАХОДИТЕСЬ В ТЕПЛЫХ РОДНЫХ ОБЪЯТИЯХ, И ПОД СЕРЕБРИСТЫМ СИЯНИЕМ ЛУНЫ ЛЕГКИЙ НОЧНОЙ БРИЗ ПРИНОСИТ УМИРОТВОРЯЮЩИЙ ЗАПАХ ЦВЕТОВ, НАВИВАЯ СЛАДКИЕ ГРЕЗЫ. Прошел дерматологический контроль. Подходит для чувствительной кожи.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t>
  </si>
  <si>
    <t>10-02-0301</t>
  </si>
  <si>
    <t>Кондиционер для белья  «Ягодный Тост» 
HYGIENE 
480 мл</t>
  </si>
  <si>
    <t>Hygiene Softener Concentrate Berry Toast
480 ml</t>
  </si>
  <si>
    <t>10-02-0310</t>
  </si>
  <si>
    <t>Кондиционер д/белья Концентрированный Парфюмированный 
«Радужный Цветок»
HYGIENE
 24 шт/20 мл</t>
  </si>
  <si>
    <t>Hygiene Softener Concentrate Rainbow Bloom
24/20 ml</t>
  </si>
  <si>
    <t>10-02-0313</t>
  </si>
  <si>
    <t>Кондиционер д/белья Концентрированный Парфюмированный 
«Первый Снег»
HYGIENE
 24 шт/20 мл</t>
  </si>
  <si>
    <t>Hygiene Softener Concentrate First Snow
24/20 ml</t>
  </si>
  <si>
    <t>10-02-0126</t>
  </si>
  <si>
    <t>Кондиционер д/белья Концентрированный Парфюмированный 
«Цветок Пиона»
HYGIENE
 24 шт/20 мл</t>
  </si>
  <si>
    <t>Hygiene Softener Concentrate Peony Bloom
24/20 ml</t>
  </si>
  <si>
    <t>10-02-0128</t>
  </si>
  <si>
    <t>Кондиционер д/белья Концентрированный Парфюмированный «Счастье Солнечного Дня» HYGIENE
 24 шт/20 мл</t>
  </si>
  <si>
    <t>Hygiene Softener Concentrate Happy Sunshine
24/20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</si>
  <si>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ScentFlip (Трансформация Запаха) – благодаря инкапсулированной арома эссенции, придает белью приятный аромат, который держится на вещах более 14 дней;
•	Pro Keratin (Активный Кератин)– проникает глубоко в волокна ткани, благодаря чему на вещах остается меньше складок и их легче гладить;
•	ColorShine (Яркость Цвета) – сохраняет яркость цвета, предотвращая выцветание.
Изысканная парфюмерная композиция ВАНИЛИ, АМБРЫ, БЕЛЫХ ЦВЕТОВ И МАНДАРИНА, ПЕРЕНЕСЕТ В ЯСНЫЙ СОЛНЕЧНЫЙ ДЕНЬ И НАПОЛНИТЬ РАДОСТЬЮ ЖИЗНЬ.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</si>
  <si>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10-02-0129</t>
  </si>
  <si>
    <t>Кондиционер д/белья Концентрированный Парфюмированный «Рассветный Поцелуй» HYGIENE
24 шт/20 мл</t>
  </si>
  <si>
    <t>Hygiene Softener Concentrate Sunrise Kiss
24/20 ml</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</si>
  <si>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(Вдохновение Природы).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Состоит из биоразлогаемых ингредиентов.
Изысканная парфюмерная композиция с ДАМАССКОЙ РОЗОЙ В ЛУЧАХ РАССВЕТНОГО СОЛНЦА, ДАРИТ МЯГКИЙ И ЧУВСТВЕННЫЙ АРОМАТ.</t>
  </si>
  <si>
    <t>10-02-0130</t>
  </si>
  <si>
    <t>Кондиционер д/белья Концентрированный Парфюмированный «Солнечный Поцелуй» HYGIENE
24 шт/20 мл</t>
  </si>
  <si>
    <t>Hygiene Softener Concentrate Sunkiss Blooming
24/20 ml</t>
  </si>
  <si>
    <t>10-02-0131</t>
  </si>
  <si>
    <t>Кондиционер д/белья Концентрированный Парфюмированный «Очаровательный Бутон» HYGIENE
24 шт/20 мл</t>
  </si>
  <si>
    <t>Hygiene Softener Concentrate Lovely Bloom
24/20 ml</t>
  </si>
  <si>
    <t>10-02-0133</t>
  </si>
  <si>
    <t>Кондиционер д/белья Концентрированный Парфюмированный 
«Райский Сад»
 HYGIENE
 24 шт/20 мл</t>
  </si>
  <si>
    <t>Hygiene Softener Concentrate Angel Bloom
24/20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</si>
  <si>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(Аромат Жизни)- благодаря инкапсулированной арома эссенции придает вещам пленительный и стойкий аромат;
•	Rose Water (Сыворотка с Розовой Водой) - сыворотка с розовой водой сохраняет форму, яркость ткани, предотвращая ее выцветание.
Изысканная парфюмерная композиция НЕКТАРИНА, МАНДАРИНА И ЛАНДЫША ОКУТАЕТ ТЕПЛОМ И НАВЕЕТ ВОСПОМИНАНИЯ О ЛЕТНИХ ДНЯХ.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t>
  </si>
  <si>
    <t>10-02-0157</t>
  </si>
  <si>
    <t>Кондиционер д/белья Концентрированный Парфюмированный «Сладкий Поцелуй» HYGIENE
24 шт/20 мл</t>
  </si>
  <si>
    <t>Hygiene Softener Concentrate Sweet Kiss
24/20 ml</t>
  </si>
  <si>
    <t>10-02-0136</t>
  </si>
  <si>
    <r>
      <rPr>
        <b/>
        <sz val="9"/>
        <color theme="0" tint="-0.249977111117893"/>
        <rFont val="Calibri"/>
        <family val="2"/>
        <charset val="204"/>
        <scheme val="minor"/>
      </rPr>
      <t xml:space="preserve">Кондиционер д/белья Парфюмированный «Нежность Молока» HYGIENE 
24 шт/20 мл
</t>
    </r>
    <r>
      <rPr>
        <b/>
        <i/>
        <sz val="9"/>
        <color theme="0" tint="-0.249977111117893"/>
        <rFont val="Calibri"/>
        <family val="2"/>
        <charset val="204"/>
        <scheme val="minor"/>
      </rPr>
      <t>(подходит для детей!)</t>
    </r>
  </si>
  <si>
    <t>Hygiene Softener Concentrate Milky Touch
24/20 ml</t>
  </si>
  <si>
    <t>Изысканная парфюмерная композиция данного кондиционера Hygiene окутывает облаком нежного аромата и создает АТМОСФЕРУ ЛЮБВИ, ГАРМОНИИ И СЕМЕЙНОГО ТЕПЛА. Кондиционер подходит для вещей всех членов семьи, даже самых маленьких! При создании кондиционера для белья Hygiene использовал инновационную запатентованную технологию Milk Serum – концентрированная сыворотка из миндального молока в составе средства придает ткани поразительную мягкость и не раздражает нежную детскую кожу. Преимущества: Предотвращает появление дефектов тканей, защищает бельё от повреждений, катышек, увеличивает срок службы., Поддерживает форму одежды – предотвращает усадку и деформацию., Предотвращает выцветание и сохраняет первозданный цвет вещей., Придает белью свежий и приятный аромат, который сохраняется в течение нескольких дней., Отталкивает загрязнения, что позволяет белью дольше оставаться чистым., Сокращает время сушки вещей., Облегчает процесс глажения., Придает тканям антистатические свойства., Подходит как для ручной, так и для машинной стирки. Линейка кондиционеров для белья Hygiene прошла дерматологические испытания на безопасность и подходит даже для чувствительной кожи.</t>
  </si>
  <si>
    <t>10-02-0135</t>
  </si>
  <si>
    <t>Кондиционер д/белья Концентрированный Парфюмированный «Утренняя Свежесть» HYGIENE
24 шт/20 мл</t>
  </si>
  <si>
    <t>Hygiene Softener Concentrate Morning Fresh
24/20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</si>
  <si>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ScentFlip (Трансформация Запаха). Благодаря инкапсулированной арома эссенции технология придает белью приятный аромат, который держится на вещах более 14 дней.
Изысканная парфюмерная композиция подарит вам ЗАРЯД БОДРОСТИ И ПРИНЕСЕТ ИСТИННОЕ НАСЛАЖДЕНИЕ ЧУВСТВОМ СВЕЖЕСТИ НА ПРОТЯЖЕНИИ ДОЛГОГО ВРЕМЕНИ.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 </t>
  </si>
  <si>
    <t>10-02-0177</t>
  </si>
  <si>
    <t>Кондиционер д/белья Концентрированный Парфюмированный 
«Юный Цветок»
HYGIENE
24 шт/20 мл</t>
  </si>
  <si>
    <t>Hygiene Softener Concentrate Forever Bloom
24/20 ml</t>
  </si>
  <si>
    <t>10-02-0178</t>
  </si>
  <si>
    <t>Кондиционер д/белья Концентрированный Парфюмированный «Цветочный Праздник» HYGIENE
24 шт/20 мл</t>
  </si>
  <si>
    <t>Hygiene Softener Concentrate Timeless Bloom
24/20 ml</t>
  </si>
  <si>
    <t>10-02-0252</t>
  </si>
  <si>
    <t>Кондиционер д/белья Концентрированный Парфюмированный «Объятия Утра»
 HYGIENE
24 шт/20 мл</t>
  </si>
  <si>
    <t>Fabric Softener Morning Hug
24/20 ml</t>
  </si>
  <si>
    <t>СРОК ГОДНОСТИ
04.2026-
04.2028</t>
  </si>
  <si>
    <t>10-02-0255</t>
  </si>
  <si>
    <t>Кондиционер д/белья Концентрированный Парфюмированный «Объятия Грез»
 HYGIENE
24 шт/20 мл</t>
  </si>
  <si>
    <t>Fabric Softener Dreamy Hug
24/20 ml</t>
  </si>
  <si>
    <t xml:space="preserve">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Skin Care (Уход За Кожей), которая, благодаря НИАЦИНАМИДУ в составе, обеспечивает бережный уход как за нежной детской кожей, предотвращая раздражение, во время ношения одежды, так и за тканью.
Инкапсулированная арома эссенция СОЗДАЕТ ДЕЛИКАТНУЮ ПАРФЮМЕРНУЮ КОМПОЗИЦИЮ, КОТОРАЯ ОКУТЫВАЕТ НЕЖНЫМ, УСПОКАИВАЮЩИМ АРОМАТОМ, МЯГКО ПОГРУЖАЮЩИМ В СОСТОЯНИЕ ПОКОЯ, СЛОВНО ВЫ НАХОДИТЕСЬ В ТЕПЛЫХ РОДНЫХ ОБЪЯТИЯХ, И ПОД СЕРЕБРИСТЫМ СИЯНИЕМ ЛУНЫ ЛЕГКИЙ НОЧНОЙ БРИЗ ПРИНОСИТ УМИРОТВОРЯЮЩИЙ ЗАПАХ ЦВЕТОВ, НАВИВАЯ СЛАДКИЕ ГРЕЗЫ. Прошел дерматологический контроль. Подходит для чувствительной кожи.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t>
  </si>
  <si>
    <t>СПРЕИ</t>
  </si>
  <si>
    <t>10-02-0089</t>
  </si>
  <si>
    <t>BY.70.06.01.015.E.002818.12.22</t>
  </si>
  <si>
    <t>Средство для Глажения  «Розовый Бутон»
HYGIENE
 550 мл</t>
  </si>
  <si>
    <t>Hygiene Perfumed Smooth Starch Pink Blossom
550 ml</t>
  </si>
  <si>
    <t>Экономьте время и энергию с инновационной разработкой тайского производителя Hygiene: универсальный спрей предназначен для легкого и бережного ухода за тканями.
Свойства спрея: • Ускоряет время глажения в полтора раза; • Содержит особый компонент Power Plus Polymer, который эффективно избавляет ткань от складок и делает ее поразительно гладкой. Вещи сохраняют форму в течение всего дня; • Сохраняет яркость цвета, а также укрепляет волокна ткани, продлевает срок службы вещей; • Устраняет неприятные запахи и придает вещам стойкий деликатный цветочный аромат; • Обеспечивает термозащиту ткани.
Подходит для всех типов тканей. Для большей эффективности используйте спрей вместе с кондиционерами для белья Hygiene.</t>
  </si>
  <si>
    <t>10-02-0091</t>
  </si>
  <si>
    <t>Средство для Глажения  «Свежесть Океана»
 HYGIENE 
550 мл</t>
  </si>
  <si>
    <t>Hygiene Perfumed Smooth Starch Fresh Ocean
550 ml</t>
  </si>
  <si>
    <t>10-02-0183</t>
  </si>
  <si>
    <t>Спрей для Накрахмаливания Парфюмированный
 «Розовый Бутон»
 HYGIENE
550 мл</t>
  </si>
  <si>
    <t>Hygiene Perfumed Speed Starch Pink Blossom 
550 ml</t>
  </si>
  <si>
    <t>Экономьте время и энергию с инновационной разработкой тайского производителя Hygiene: универсальный спрей предназначен для легкого и бережного ухода за тканями.
Свойства спрея: значительно ускоряет время глажки; Содержит особый компонент Power Fix Polymer - специальное вещество, добавляющее плотности волокнам ткани. Тем самым разглаживаются все неровности, легче формируются четкие складки на ткани, вещи сохраняют форму в течение всего дня; Сохраняет яркость цвета, а также укрепляет волокна ткани, чтобы вещи служили дольше. Ткань не рвется, не «пушится» и не «лохматится»; Специальная парфюмерная формула блокирует неприятные и затхлые запахи и придает вещам деликатный цветочный аромат, сохраняющийся в течение долгого времени.</t>
  </si>
  <si>
    <t>10-02-0251</t>
  </si>
  <si>
    <t>BY.70.06.01.015.E.002818.12.23</t>
  </si>
  <si>
    <t>Спрей от Складок  Парфюмированный
«Цветок Пиона»
HYGIENE
 220 мл</t>
  </si>
  <si>
    <t>Hygiene Quick Wrinkle Releaser Spray Peony Bloom
220 ml</t>
  </si>
  <si>
    <t>Инновация в мире ухода за вещами – спрей, который мгновенно разглаживает складки на ткани без утюга. Можно использовать для одежды, постельного белья, штор, занавесок, домашнего текстиля, обивки мебели; эффективно избавляет ткань от складок и делает ее поразительно гладкой; можно применять так часто, как это необходимо; устраняет неприятные запахи и придает вещам стойкий деликатный цветочный аромат.</t>
  </si>
  <si>
    <t>АРОМАСАШЕ</t>
  </si>
  <si>
    <t>10-02-0249</t>
  </si>
  <si>
    <t>RU.08.08.09.015.Е.002923.11.23</t>
  </si>
  <si>
    <t>Саше Ароматическое «Солнечный Поцелуй» HYGIENE
8 гр</t>
  </si>
  <si>
    <t>Hygiene Fabric Freshener Sunkiss Blooming
8 g</t>
  </si>
  <si>
    <t>СРОК ГОДНОСТИ
12.2025-
12.2029</t>
  </si>
  <si>
    <t>Обеспечивает легкое ненавязчивое благоухание до 12 недель, устраняет неприятные и затхлые запахи. Аромат "Солнечный поцелуй"  — это ноты розы «Эвелин», ромашки, гвоздики, европейских тюльпанов и пижмы, которые окутают вас свежим ароматом весеннего ветра в мягких рассветных лучах, словно бы вы находились посреди цветочных полей.</t>
  </si>
  <si>
    <t>10-02-0151</t>
  </si>
  <si>
    <t>Саше Ароматическое 
«Цветок Пиона»
 HYGIENE
8 гр</t>
  </si>
  <si>
    <t>Hygiene Fabric Freshener Peony Bloom
8 g</t>
  </si>
  <si>
    <t>Обеспечивает легкое ненавязчивое благоухание до 12 недель, устраняет неприятные и затхлые запахи. Аромат "Цветок Пиона" - это чарующий аромат юных пионов, который погрузит вас в волшебную атмосферу рассвета в долине весенних цветов.</t>
  </si>
  <si>
    <t>10-02-0188</t>
  </si>
  <si>
    <t>Саше Ароматическое «Счастье Солнечного Дня» HYGIENE
8 гр</t>
  </si>
  <si>
    <t>Hygiene Fabric Freshener Happy Sunshine
8 g</t>
  </si>
  <si>
    <t>СРОК ГОДНОСТИ
03.2026-
03.2030</t>
  </si>
  <si>
    <t>Обеспечивает легкое ненавязчивое благоухание до 12 недель, устраняет неприятные и затхлые запахи. Аромат Happy Sunshine перенесет вас в ясный солнечный день и принесет вам истинное наслаждение чувством свежести на протяжении долгого времени.</t>
  </si>
  <si>
    <t>10-02-0189</t>
  </si>
  <si>
    <t>Саше Ароматическое «Очаровательный Бутон» HYGIENE
8 гр</t>
  </si>
  <si>
    <t>Hygiene Fabric Freshener Lovely Bloom
8 g</t>
  </si>
  <si>
    <t xml:space="preserve">Обеспечивает легкое ненавязчивое благоухание до 12 недель, устраняет неприятные и затхлые запахи. Аромат Lovely Bloom – это сочетание тысячи лепестков роз и спелых диких ягод, которое создает игривое, веселое и живое настроение, словно бы вы купались в мягких лучах солнечного света. </t>
  </si>
  <si>
    <t>10-02-0190</t>
  </si>
  <si>
    <t>Саше Ароматическое «Рассветный Поцелуй» HYGIENE
8 гр</t>
  </si>
  <si>
    <t>Hygiene Fabric Freshener Sunrise Kiss
8 g</t>
  </si>
  <si>
    <t xml:space="preserve">Обеспечивает легкое ненавязчивое благоухание до 12 недель, устраняет неприятные и затхлые запахи. Sunrise Kiss – это яркий и чувственный аромат знаменитой «королевы цветов» - дамасской розы, озаренной рассветным солнцем. </t>
  </si>
  <si>
    <t>Итого:</t>
  </si>
  <si>
    <t>Наименование Русское/Объем</t>
  </si>
  <si>
    <t>Наименование Английское</t>
  </si>
  <si>
    <t xml:space="preserve">Описание Товара </t>
  </si>
  <si>
    <t>Базовая цена за ед.</t>
  </si>
  <si>
    <t>Гель д/стирки
Концентрированный Парфюмированный «Утренняя свежесть» 
HYGIENE
1400 мл</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</si>
  <si>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ScentFlip Technology - инкапсулированная арома эссенция, которая превращает неприятные запахи в восхитительный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</si>
  <si>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Гель д/стирки
Концентрированный Парфюмированный «Утренняя свежесть» 
HYGIENE
600 мл</t>
  </si>
  <si>
    <t>Базовая цена за шт. в т.ч. НДС 22%</t>
  </si>
  <si>
    <t>Гель д/стирки
Концентрированный Парфюмированный 
«Цветок Пиона» 
HYGIENE
1400 мл</t>
  </si>
  <si>
    <t>Гель д/стирки
Концентрированный Парфюмированный 
«Расцветный поцелуй» 
HYGIENE
1400 мл</t>
  </si>
  <si>
    <t>Гель д/стирки
Концентрированный Парфюмированный 
«Весенняя Магнолия» 
HYGIENE
1400 мл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</si>
</sst>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quot;₽&quot;"/>
    <numFmt numFmtId="165" formatCode="000000"/>
    <numFmt numFmtId="166" formatCode="#\ ##0"/>
    <numFmt numFmtId="167" formatCode="0.000"/>
  </numFmts>
  <fonts count="114">
    <font>
      <sz val="11"/>
      <color theme="1"/>
      <name val="Calibri"/>
      <charset val="134"/>
      <scheme val="minor"/>
    </font>
    <font>
      <sz val="10"/>
      <color theme="1"/>
      <name val="Calibri"/>
      <family val="2"/>
      <charset val="204"/>
      <scheme val="minor"/>
    </font>
    <font>
      <b/>
      <sz val="12"/>
      <name val="Calibri"/>
      <family val="2"/>
      <charset val="204"/>
      <scheme val="minor"/>
    </font>
    <font>
      <b/>
      <sz val="12"/>
      <color rgb="FFFF0000"/>
      <name val="Calibri"/>
      <family val="2"/>
      <charset val="204"/>
      <scheme val="minor"/>
    </font>
    <font>
      <sz val="11"/>
      <color theme="1"/>
      <name val="Calibri"/>
      <family val="2"/>
      <charset val="204"/>
      <scheme val="minor"/>
    </font>
    <font>
      <u/>
      <sz val="11"/>
      <color theme="10"/>
      <name val="Calibri"/>
      <family val="2"/>
      <charset val="204"/>
    </font>
    <font>
      <b/>
      <sz val="14"/>
      <color theme="1"/>
      <name val="Calibri"/>
      <family val="2"/>
      <charset val="204"/>
      <scheme val="minor"/>
    </font>
    <font>
      <sz val="9"/>
      <name val="Calibri"/>
      <family val="2"/>
      <charset val="204"/>
      <scheme val="minor"/>
    </font>
    <font>
      <b/>
      <sz val="9"/>
      <name val="Calibri"/>
      <family val="2"/>
      <charset val="204"/>
      <scheme val="minor"/>
    </font>
    <font>
      <sz val="8"/>
      <name val="Calibri"/>
      <family val="2"/>
      <charset val="204"/>
      <scheme val="minor"/>
    </font>
    <font>
      <b/>
      <sz val="14"/>
      <name val="Calibri"/>
      <family val="2"/>
      <charset val="204"/>
      <scheme val="minor"/>
    </font>
    <font>
      <b/>
      <sz val="9"/>
      <name val="Calibri"/>
      <family val="2"/>
      <charset val="204"/>
      <scheme val="minor"/>
    </font>
    <font>
      <sz val="8"/>
      <name val="Calibri"/>
      <family val="2"/>
      <charset val="204"/>
      <scheme val="minor"/>
    </font>
    <font>
      <sz val="11"/>
      <color theme="0" tint="-0.249977111117893"/>
      <name val="Calibri"/>
      <family val="2"/>
      <charset val="204"/>
      <scheme val="minor"/>
    </font>
    <font>
      <sz val="11"/>
      <name val="Calibri"/>
      <family val="2"/>
      <charset val="204"/>
      <scheme val="minor"/>
    </font>
    <font>
      <sz val="6"/>
      <color theme="1"/>
      <name val="Calibri"/>
      <family val="2"/>
      <charset val="204"/>
      <scheme val="minor"/>
    </font>
    <font>
      <sz val="9"/>
      <color theme="1"/>
      <name val="Calibri"/>
      <family val="2"/>
      <charset val="204"/>
      <scheme val="minor"/>
    </font>
    <font>
      <sz val="8"/>
      <color theme="1"/>
      <name val="Calibri"/>
      <family val="2"/>
      <charset val="204"/>
      <scheme val="minor"/>
    </font>
    <font>
      <b/>
      <sz val="9"/>
      <color theme="1"/>
      <name val="Calibri"/>
      <family val="2"/>
      <charset val="204"/>
      <scheme val="minor"/>
    </font>
    <font>
      <b/>
      <sz val="11"/>
      <color rgb="FFFF0000"/>
      <name val="Calibri"/>
      <family val="2"/>
      <charset val="204"/>
      <scheme val="minor"/>
    </font>
    <font>
      <sz val="11"/>
      <color theme="10"/>
      <name val="Calibri"/>
      <family val="2"/>
      <charset val="204"/>
    </font>
    <font>
      <b/>
      <sz val="22"/>
      <color rgb="FFFFFF99"/>
      <name val="Calibri"/>
      <family val="2"/>
      <charset val="204"/>
      <scheme val="minor"/>
    </font>
    <font>
      <sz val="11"/>
      <color theme="0"/>
      <name val="Calibri"/>
      <family val="2"/>
      <charset val="204"/>
      <scheme val="minor"/>
    </font>
    <font>
      <sz val="14"/>
      <color theme="0"/>
      <name val="Calibri"/>
      <family val="2"/>
      <charset val="204"/>
      <scheme val="minor"/>
    </font>
    <font>
      <b/>
      <sz val="9"/>
      <color rgb="FFFF0000"/>
      <name val="Calibri"/>
      <family val="2"/>
      <charset val="204"/>
      <scheme val="minor"/>
    </font>
    <font>
      <b/>
      <sz val="12"/>
      <color rgb="FF7030A0"/>
      <name val="Calibri"/>
      <family val="2"/>
      <charset val="204"/>
    </font>
    <font>
      <b/>
      <sz val="12"/>
      <color rgb="FF7030A0"/>
      <name val="Calibri"/>
      <family val="2"/>
      <charset val="204"/>
      <scheme val="minor"/>
    </font>
    <font>
      <sz val="12"/>
      <color rgb="FF7030A0"/>
      <name val="Calibri"/>
      <family val="2"/>
      <charset val="204"/>
      <scheme val="minor"/>
    </font>
    <font>
      <sz val="12"/>
      <color theme="1"/>
      <name val="Calibri"/>
      <family val="2"/>
      <charset val="204"/>
      <scheme val="minor"/>
    </font>
    <font>
      <b/>
      <sz val="12"/>
      <color rgb="FFFF0000"/>
      <name val="Calibri"/>
      <family val="2"/>
      <charset val="204"/>
    </font>
    <font>
      <b/>
      <sz val="9"/>
      <color rgb="FFFF0000"/>
      <name val="Calibri"/>
      <family val="2"/>
      <charset val="204"/>
    </font>
    <font>
      <sz val="6"/>
      <color theme="0"/>
      <name val="Calibri"/>
      <family val="2"/>
      <charset val="204"/>
      <scheme val="minor"/>
    </font>
    <font>
      <sz val="14"/>
      <color theme="1"/>
      <name val="Calibri"/>
      <family val="2"/>
      <charset val="204"/>
      <scheme val="minor"/>
    </font>
    <font>
      <b/>
      <sz val="8"/>
      <name val="Calibri"/>
      <family val="2"/>
      <charset val="204"/>
      <scheme val="minor"/>
    </font>
    <font>
      <b/>
      <sz val="7"/>
      <name val="Calibri"/>
      <family val="2"/>
      <charset val="204"/>
      <scheme val="minor"/>
    </font>
    <font>
      <b/>
      <sz val="7"/>
      <color theme="1"/>
      <name val="Calibri"/>
      <family val="2"/>
      <charset val="204"/>
      <scheme val="minor"/>
    </font>
    <font>
      <b/>
      <sz val="11"/>
      <name val="Calibri"/>
      <family val="2"/>
      <charset val="204"/>
      <scheme val="minor"/>
    </font>
    <font>
      <b/>
      <sz val="8"/>
      <color rgb="FFA219FF"/>
      <name val="Calibri"/>
      <family val="2"/>
      <charset val="204"/>
      <scheme val="minor"/>
    </font>
    <font>
      <b/>
      <sz val="9"/>
      <color rgb="FFA219FF"/>
      <name val="Calibri"/>
      <family val="2"/>
      <charset val="204"/>
      <scheme val="minor"/>
    </font>
    <font>
      <b/>
      <sz val="16"/>
      <color theme="1"/>
      <name val="Calibri"/>
      <family val="2"/>
      <charset val="204"/>
      <scheme val="minor"/>
    </font>
    <font>
      <b/>
      <sz val="9"/>
      <color rgb="FFDFAFFF"/>
      <name val="Calibri"/>
      <family val="2"/>
      <charset val="204"/>
      <scheme val="minor"/>
    </font>
    <font>
      <b/>
      <sz val="9"/>
      <color theme="0" tint="-0.249977111117893"/>
      <name val="Calibri"/>
      <family val="2"/>
      <charset val="204"/>
      <scheme val="minor"/>
    </font>
    <font>
      <sz val="6"/>
      <color theme="0" tint="-0.249977111117893"/>
      <name val="Calibri"/>
      <family val="2"/>
      <charset val="204"/>
      <scheme val="minor"/>
    </font>
    <font>
      <sz val="8"/>
      <color theme="0" tint="-0.249977111117893"/>
      <name val="Calibri"/>
      <family val="2"/>
      <charset val="204"/>
      <scheme val="minor"/>
    </font>
    <font>
      <b/>
      <sz val="8"/>
      <color theme="0" tint="-0.249977111117893"/>
      <name val="Calibri"/>
      <family val="2"/>
      <charset val="204"/>
      <scheme val="minor"/>
    </font>
    <font>
      <b/>
      <sz val="9"/>
      <color theme="0" tint="-0.249977111117893"/>
      <name val="Calibri"/>
      <family val="2"/>
      <charset val="204"/>
      <scheme val="minor"/>
    </font>
    <font>
      <sz val="9"/>
      <color theme="0" tint="-0.249977111117893"/>
      <name val="Calibri"/>
      <family val="2"/>
      <charset val="204"/>
      <scheme val="minor"/>
    </font>
    <font>
      <sz val="11"/>
      <color theme="0" tint="-0.249977111117893"/>
      <name val="Calibri"/>
      <family val="2"/>
      <charset val="204"/>
      <scheme val="minor"/>
    </font>
    <font>
      <b/>
      <sz val="8"/>
      <color rgb="FFFF0000"/>
      <name val="Calibri"/>
      <family val="2"/>
      <charset val="204"/>
      <scheme val="minor"/>
    </font>
    <font>
      <b/>
      <sz val="11"/>
      <color theme="0" tint="-0.249977111117893"/>
      <name val="Calibri"/>
      <family val="2"/>
      <charset val="204"/>
      <scheme val="minor"/>
    </font>
    <font>
      <sz val="6"/>
      <name val="Calibri"/>
      <family val="2"/>
      <charset val="204"/>
      <scheme val="minor"/>
    </font>
    <font>
      <sz val="6"/>
      <name val="Calibri"/>
      <family val="2"/>
      <charset val="204"/>
      <scheme val="minor"/>
    </font>
    <font>
      <b/>
      <sz val="8"/>
      <color rgb="FF9900CC"/>
      <name val="Calibri"/>
      <family val="2"/>
      <charset val="204"/>
      <scheme val="minor"/>
    </font>
    <font>
      <sz val="11"/>
      <name val="Calibri"/>
      <family val="2"/>
      <charset val="204"/>
      <scheme val="minor"/>
    </font>
    <font>
      <sz val="6"/>
      <color theme="0" tint="-0.249977111117893"/>
      <name val="Calibri"/>
      <family val="2"/>
      <charset val="204"/>
      <scheme val="minor"/>
    </font>
    <font>
      <sz val="8"/>
      <color theme="0" tint="-0.249977111117893"/>
      <name val="Calibri"/>
      <family val="2"/>
      <charset val="204"/>
      <scheme val="minor"/>
    </font>
    <font>
      <b/>
      <sz val="8"/>
      <color theme="0" tint="-0.249977111117893"/>
      <name val="Calibri"/>
      <family val="2"/>
      <charset val="204"/>
      <scheme val="minor"/>
    </font>
    <font>
      <sz val="9"/>
      <color theme="0" tint="-0.249977111117893"/>
      <name val="Calibri"/>
      <family val="2"/>
      <charset val="204"/>
      <scheme val="minor"/>
    </font>
    <font>
      <b/>
      <sz val="11"/>
      <color theme="0" tint="-0.249977111117893"/>
      <name val="Calibri"/>
      <family val="2"/>
      <charset val="204"/>
      <scheme val="minor"/>
    </font>
    <font>
      <b/>
      <sz val="8"/>
      <name val="Calibri"/>
      <family val="2"/>
      <charset val="204"/>
      <scheme val="minor"/>
    </font>
    <font>
      <sz val="9"/>
      <name val="Calibri"/>
      <family val="2"/>
      <charset val="204"/>
      <scheme val="minor"/>
    </font>
    <font>
      <b/>
      <sz val="11"/>
      <name val="Calibri"/>
      <family val="2"/>
      <charset val="204"/>
      <scheme val="minor"/>
    </font>
    <font>
      <sz val="6"/>
      <color theme="1"/>
      <name val="Calibri"/>
      <family val="2"/>
      <charset val="204"/>
      <scheme val="minor"/>
    </font>
    <font>
      <b/>
      <sz val="8"/>
      <color theme="1"/>
      <name val="Calibri"/>
      <family val="2"/>
      <charset val="204"/>
      <scheme val="minor"/>
    </font>
    <font>
      <b/>
      <sz val="9"/>
      <color theme="1"/>
      <name val="Calibri"/>
      <family val="2"/>
      <charset val="204"/>
      <scheme val="minor"/>
    </font>
    <font>
      <sz val="9"/>
      <color theme="1"/>
      <name val="Calibri"/>
      <family val="2"/>
      <charset val="204"/>
      <scheme val="minor"/>
    </font>
    <font>
      <b/>
      <sz val="11"/>
      <color theme="1"/>
      <name val="Calibri"/>
      <family val="2"/>
      <charset val="204"/>
      <scheme val="minor"/>
    </font>
    <font>
      <sz val="6"/>
      <color theme="0" tint="-0.14972380748924222"/>
      <name val="Calibri"/>
      <family val="2"/>
      <charset val="204"/>
      <scheme val="minor"/>
    </font>
    <font>
      <b/>
      <sz val="8"/>
      <color theme="0" tint="-0.14972380748924222"/>
      <name val="Calibri"/>
      <family val="2"/>
      <charset val="204"/>
      <scheme val="minor"/>
    </font>
    <font>
      <b/>
      <sz val="9"/>
      <color theme="0" tint="-0.14972380748924222"/>
      <name val="Calibri"/>
      <family val="2"/>
      <charset val="204"/>
      <scheme val="minor"/>
    </font>
    <font>
      <sz val="9"/>
      <color theme="0" tint="-0.14972380748924222"/>
      <name val="Calibri"/>
      <family val="2"/>
      <charset val="204"/>
      <scheme val="minor"/>
    </font>
    <font>
      <sz val="11"/>
      <color theme="0" tint="-0.14972380748924222"/>
      <name val="Calibri"/>
      <family val="2"/>
      <charset val="204"/>
      <scheme val="minor"/>
    </font>
    <font>
      <b/>
      <sz val="11"/>
      <color theme="0" tint="-0.14972380748924222"/>
      <name val="Calibri"/>
      <family val="2"/>
      <charset val="204"/>
      <scheme val="minor"/>
    </font>
    <font>
      <sz val="8"/>
      <color theme="0" tint="-0.14972380748924222"/>
      <name val="Calibri"/>
      <family val="2"/>
      <charset val="204"/>
      <scheme val="minor"/>
    </font>
    <font>
      <sz val="6"/>
      <color theme="0" tint="-0.1498458815271462"/>
      <name val="Calibri"/>
      <family val="2"/>
      <charset val="204"/>
      <scheme val="minor"/>
    </font>
    <font>
      <sz val="8"/>
      <color theme="0" tint="-0.1498458815271462"/>
      <name val="Calibri"/>
      <family val="2"/>
      <charset val="204"/>
      <scheme val="minor"/>
    </font>
    <font>
      <b/>
      <sz val="8"/>
      <color theme="0" tint="-0.1498458815271462"/>
      <name val="Calibri"/>
      <family val="2"/>
      <charset val="204"/>
      <scheme val="minor"/>
    </font>
    <font>
      <b/>
      <sz val="9"/>
      <color theme="0" tint="-0.1498458815271462"/>
      <name val="Calibri"/>
      <family val="2"/>
      <charset val="204"/>
      <scheme val="minor"/>
    </font>
    <font>
      <sz val="9"/>
      <color theme="0" tint="-0.1498458815271462"/>
      <name val="Calibri"/>
      <family val="2"/>
      <charset val="204"/>
      <scheme val="minor"/>
    </font>
    <font>
      <sz val="11"/>
      <color theme="0" tint="-0.1498458815271462"/>
      <name val="Calibri"/>
      <family val="2"/>
      <charset val="204"/>
      <scheme val="minor"/>
    </font>
    <font>
      <b/>
      <sz val="11"/>
      <color theme="0" tint="-0.1498458815271462"/>
      <name val="Calibri"/>
      <family val="2"/>
      <charset val="204"/>
      <scheme val="minor"/>
    </font>
    <font>
      <sz val="6"/>
      <color theme="0" tint="-0.249977111117893"/>
      <name val="Calibri"/>
      <family val="2"/>
      <charset val="204"/>
      <scheme val="minor"/>
    </font>
    <font>
      <sz val="8"/>
      <color theme="0" tint="-0.249977111117893"/>
      <name val="Calibri"/>
      <family val="2"/>
      <charset val="204"/>
      <scheme val="minor"/>
    </font>
    <font>
      <b/>
      <sz val="8"/>
      <color theme="0" tint="-0.249977111117893"/>
      <name val="Calibri"/>
      <family val="2"/>
      <charset val="204"/>
      <scheme val="minor"/>
    </font>
    <font>
      <b/>
      <sz val="9"/>
      <color theme="0" tint="-0.249977111117893"/>
      <name val="Calibri"/>
      <family val="2"/>
      <charset val="204"/>
      <scheme val="minor"/>
    </font>
    <font>
      <sz val="9"/>
      <color theme="0" tint="-0.249977111117893"/>
      <name val="Calibri"/>
      <family val="2"/>
      <charset val="204"/>
      <scheme val="minor"/>
    </font>
    <font>
      <sz val="11"/>
      <color theme="0" tint="-0.249977111117893"/>
      <name val="Calibri"/>
      <family val="2"/>
      <charset val="204"/>
      <scheme val="minor"/>
    </font>
    <font>
      <b/>
      <sz val="11"/>
      <color theme="0" tint="-0.249977111117893"/>
      <name val="Calibri"/>
      <family val="2"/>
      <charset val="204"/>
      <scheme val="minor"/>
    </font>
    <font>
      <sz val="8"/>
      <color theme="2"/>
      <name val="Calibri"/>
      <family val="2"/>
      <charset val="204"/>
      <scheme val="minor"/>
    </font>
    <font>
      <sz val="6"/>
      <color theme="0" tint="-0.249977111117893"/>
      <name val="Calibri"/>
      <family val="2"/>
      <charset val="204"/>
      <scheme val="minor"/>
    </font>
    <font>
      <sz val="8"/>
      <color theme="0" tint="-0.249977111117893"/>
      <name val="Calibri"/>
      <family val="2"/>
      <charset val="204"/>
      <scheme val="minor"/>
    </font>
    <font>
      <b/>
      <sz val="8"/>
      <color theme="0" tint="-0.249977111117893"/>
      <name val="Calibri"/>
      <family val="2"/>
      <charset val="204"/>
      <scheme val="minor"/>
    </font>
    <font>
      <b/>
      <sz val="9"/>
      <color theme="0" tint="-0.249977111117893"/>
      <name val="Calibri"/>
      <family val="2"/>
      <charset val="204"/>
      <scheme val="minor"/>
    </font>
    <font>
      <sz val="9"/>
      <color theme="0" tint="-0.249977111117893"/>
      <name val="Calibri"/>
      <family val="2"/>
      <charset val="204"/>
      <scheme val="minor"/>
    </font>
    <font>
      <sz val="11"/>
      <color theme="0" tint="-0.249977111117893"/>
      <name val="Calibri"/>
      <family val="2"/>
      <charset val="204"/>
      <scheme val="minor"/>
    </font>
    <font>
      <b/>
      <sz val="11"/>
      <color theme="0" tint="-0.249977111117893"/>
      <name val="Calibri"/>
      <family val="2"/>
      <charset val="204"/>
      <scheme val="minor"/>
    </font>
    <font>
      <b/>
      <sz val="12"/>
      <color theme="1"/>
      <name val="Calibri"/>
      <family val="2"/>
      <charset val="204"/>
      <scheme val="minor"/>
    </font>
    <font>
      <sz val="8"/>
      <color rgb="FFFF0000"/>
      <name val="Calibri"/>
      <family val="2"/>
      <charset val="204"/>
      <scheme val="minor"/>
    </font>
    <font>
      <b/>
      <sz val="14"/>
      <color rgb="FF7030A0"/>
      <name val="Calibri"/>
      <family val="2"/>
      <charset val="204"/>
      <scheme val="minor"/>
    </font>
    <font>
      <b/>
      <sz val="16"/>
      <color rgb="FF7030A0"/>
      <name val="Calibri"/>
      <family val="2"/>
      <charset val="204"/>
      <scheme val="minor"/>
    </font>
    <font>
      <sz val="16"/>
      <color theme="1"/>
      <name val="Calibri"/>
      <family val="2"/>
      <charset val="204"/>
      <scheme val="minor"/>
    </font>
    <font>
      <b/>
      <i/>
      <sz val="9"/>
      <color theme="0" tint="-0.249977111117893"/>
      <name val="Calibri"/>
      <family val="2"/>
      <charset val="204"/>
      <scheme val="minor"/>
    </font>
    <font>
      <b/>
      <sz val="10"/>
      <name val="Calibri"/>
      <family val="2"/>
      <charset val="204"/>
      <scheme val="minor"/>
    </font>
    <font>
      <b/>
      <sz val="9"/>
      <name val="Calibri"/>
      <family val="2"/>
      <charset val="204"/>
    </font>
    <font>
      <b/>
      <sz val="9"/>
      <name val="Tahoma"/>
      <family val="2"/>
      <charset val="204"/>
    </font>
    <font>
      <sz val="9"/>
      <name val="Tahoma"/>
      <family val="2"/>
      <charset val="204"/>
    </font>
    <font>
      <sz val="11"/>
      <color theme="1"/>
      <name val="Calibri"/>
      <family val="2"/>
      <charset val="204"/>
      <scheme val="minor"/>
    </font>
    <font>
      <sz val="6"/>
      <color theme="0" tint="-0.249977111117893"/>
      <name val="Calibri"/>
      <family val="2"/>
      <charset val="204"/>
      <scheme val="minor"/>
    </font>
    <font>
      <sz val="8"/>
      <color theme="0" tint="-0.249977111117893"/>
      <name val="Calibri"/>
      <family val="2"/>
      <charset val="204"/>
      <scheme val="minor"/>
    </font>
    <font>
      <b/>
      <sz val="8"/>
      <color theme="0" tint="-0.249977111117893"/>
      <name val="Calibri"/>
      <family val="2"/>
      <charset val="204"/>
      <scheme val="minor"/>
    </font>
    <font>
      <b/>
      <sz val="9"/>
      <color theme="0" tint="-0.249977111117893"/>
      <name val="Calibri"/>
      <family val="2"/>
      <charset val="204"/>
      <scheme val="minor"/>
    </font>
    <font>
      <sz val="9"/>
      <color theme="0" tint="-0.249977111117893"/>
      <name val="Calibri"/>
      <family val="2"/>
      <charset val="204"/>
      <scheme val="minor"/>
    </font>
    <font>
      <sz val="11"/>
      <color theme="0" tint="-0.249977111117893"/>
      <name val="Calibri"/>
      <family val="2"/>
      <charset val="204"/>
      <scheme val="minor"/>
    </font>
    <font>
      <b/>
      <sz val="11"/>
      <color theme="0" tint="-0.249977111117893"/>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EFCB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9" fontId="106"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cellStyleXfs>
  <cellXfs count="284">
    <xf numFmtId="0" fontId="0" fillId="0" borderId="0" xfId="0"/>
    <xf numFmtId="0" fontId="0" fillId="0" borderId="0" xfId="0" applyAlignment="1">
      <alignment horizontal="center" vertical="center"/>
    </xf>
    <xf numFmtId="0" fontId="1" fillId="0" borderId="0" xfId="0" applyFont="1"/>
    <xf numFmtId="0" fontId="4" fillId="0" borderId="0" xfId="0" applyFont="1" applyAlignment="1">
      <alignment horizontal="left" vertical="center" wrapText="1"/>
    </xf>
    <xf numFmtId="0" fontId="6" fillId="0" borderId="0" xfId="0" applyFont="1" applyAlignment="1">
      <alignment horizontal="center" vertical="center"/>
    </xf>
    <xf numFmtId="0" fontId="2" fillId="3"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left" vertical="top" wrapText="1"/>
    </xf>
    <xf numFmtId="164" fontId="10"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left" vertical="top" wrapText="1"/>
    </xf>
    <xf numFmtId="0" fontId="10" fillId="0" borderId="4" xfId="0" applyFont="1" applyBorder="1" applyAlignment="1">
      <alignment horizontal="center" vertical="center" wrapText="1"/>
    </xf>
    <xf numFmtId="0" fontId="0" fillId="0" borderId="4" xfId="0" applyBorder="1"/>
    <xf numFmtId="0" fontId="6" fillId="0" borderId="4" xfId="0" applyFont="1" applyBorder="1" applyAlignment="1">
      <alignment horizontal="center" vertical="center"/>
    </xf>
    <xf numFmtId="0" fontId="13" fillId="0" borderId="0" xfId="0" applyFont="1"/>
    <xf numFmtId="0" fontId="14" fillId="0" borderId="0" xfId="0" applyFont="1"/>
    <xf numFmtId="0" fontId="15" fillId="0" borderId="0" xfId="0" applyFont="1"/>
    <xf numFmtId="165" fontId="15" fillId="0" borderId="0" xfId="0" applyNumberFormat="1" applyFont="1"/>
    <xf numFmtId="0" fontId="9" fillId="0" borderId="0" xfId="0" applyFont="1" applyAlignment="1">
      <alignment horizontal="center" wrapText="1"/>
    </xf>
    <xf numFmtId="0" fontId="16" fillId="0" borderId="0" xfId="0" applyFont="1"/>
    <xf numFmtId="0" fontId="16" fillId="0" borderId="0" xfId="0" applyFont="1" applyAlignment="1">
      <alignment horizontal="center" vertical="center"/>
    </xf>
    <xf numFmtId="0" fontId="4" fillId="0" borderId="0" xfId="0" applyFont="1" applyAlignment="1">
      <alignment horizontal="center" vertical="center"/>
    </xf>
    <xf numFmtId="0" fontId="17" fillId="2" borderId="0" xfId="0" applyFont="1" applyFill="1"/>
    <xf numFmtId="0" fontId="18" fillId="0" borderId="0" xfId="0" applyFont="1"/>
    <xf numFmtId="0" fontId="17" fillId="0" borderId="0" xfId="0" applyFont="1"/>
    <xf numFmtId="0" fontId="5" fillId="3" borderId="10" xfId="2" applyFill="1" applyBorder="1" applyAlignment="1" applyProtection="1">
      <alignment horizontal="center" vertical="center"/>
    </xf>
    <xf numFmtId="0" fontId="5" fillId="3" borderId="0" xfId="2" applyFill="1" applyBorder="1" applyAlignment="1" applyProtection="1">
      <alignment vertical="center" wrapText="1"/>
    </xf>
    <xf numFmtId="0" fontId="22" fillId="0" borderId="0" xfId="0" applyFont="1" applyAlignment="1">
      <alignment horizontal="center" vertical="center"/>
    </xf>
    <xf numFmtId="166" fontId="23" fillId="0" borderId="0" xfId="0" applyNumberFormat="1" applyFont="1" applyAlignment="1">
      <alignment horizontal="center" vertical="center"/>
    </xf>
    <xf numFmtId="9" fontId="23" fillId="0" borderId="0" xfId="1" applyFont="1" applyFill="1" applyBorder="1" applyAlignment="1">
      <alignment horizontal="center" vertical="center"/>
    </xf>
    <xf numFmtId="0" fontId="22" fillId="0" borderId="0" xfId="0" applyFont="1"/>
    <xf numFmtId="0" fontId="5" fillId="3" borderId="0" xfId="2" applyFill="1" applyBorder="1" applyAlignment="1" applyProtection="1">
      <alignment horizontal="center" vertical="center"/>
    </xf>
    <xf numFmtId="0" fontId="5" fillId="3" borderId="13" xfId="2" applyFill="1" applyBorder="1" applyAlignment="1" applyProtection="1">
      <alignment horizontal="center" vertical="center"/>
    </xf>
    <xf numFmtId="0" fontId="5" fillId="3" borderId="14" xfId="2" applyFill="1" applyBorder="1" applyAlignment="1" applyProtection="1">
      <alignment horizontal="center" vertical="center"/>
    </xf>
    <xf numFmtId="0" fontId="5" fillId="3" borderId="14" xfId="2" applyFill="1" applyBorder="1" applyAlignment="1" applyProtection="1">
      <alignment vertical="center" wrapText="1"/>
    </xf>
    <xf numFmtId="0" fontId="16" fillId="3" borderId="5" xfId="0" applyFont="1" applyFill="1" applyBorder="1" applyAlignment="1">
      <alignment horizontal="center"/>
    </xf>
    <xf numFmtId="0" fontId="24" fillId="3" borderId="5" xfId="0" applyFont="1" applyFill="1" applyBorder="1" applyAlignment="1">
      <alignment horizontal="left"/>
    </xf>
    <xf numFmtId="0" fontId="16" fillId="3" borderId="7" xfId="0" applyFont="1" applyFill="1" applyBorder="1" applyAlignment="1">
      <alignment horizontal="center" vertical="center" wrapText="1"/>
    </xf>
    <xf numFmtId="166" fontId="31" fillId="0" borderId="0" xfId="0" applyNumberFormat="1" applyFont="1" applyAlignment="1">
      <alignment horizontal="center" vertical="center"/>
    </xf>
    <xf numFmtId="166" fontId="31" fillId="0" borderId="0" xfId="0" applyNumberFormat="1" applyFont="1" applyAlignment="1">
      <alignment horizontal="right" vertical="center"/>
    </xf>
    <xf numFmtId="9" fontId="31" fillId="0" borderId="0" xfId="1" applyFont="1" applyFill="1" applyBorder="1" applyAlignment="1">
      <alignment horizontal="right" vertical="center"/>
    </xf>
    <xf numFmtId="0" fontId="16" fillId="3" borderId="6" xfId="0" applyFont="1" applyFill="1" applyBorder="1" applyAlignment="1">
      <alignment vertical="center" wrapText="1"/>
    </xf>
    <xf numFmtId="0" fontId="2" fillId="3" borderId="4" xfId="0" applyFont="1" applyFill="1" applyBorder="1" applyAlignment="1">
      <alignment horizontal="center" vertical="center" wrapText="1"/>
    </xf>
    <xf numFmtId="164" fontId="37" fillId="3" borderId="5" xfId="0" applyNumberFormat="1" applyFont="1" applyFill="1" applyBorder="1" applyAlignment="1">
      <alignment horizontal="center" vertical="center" wrapText="1"/>
    </xf>
    <xf numFmtId="164" fontId="38" fillId="3" borderId="5" xfId="0" applyNumberFormat="1" applyFont="1" applyFill="1" applyBorder="1" applyAlignment="1">
      <alignment horizontal="center" vertical="center" wrapText="1"/>
    </xf>
    <xf numFmtId="0" fontId="33" fillId="3" borderId="4" xfId="0" applyFont="1" applyFill="1" applyBorder="1" applyAlignment="1">
      <alignment vertical="center" wrapText="1"/>
    </xf>
    <xf numFmtId="165" fontId="33" fillId="3" borderId="4" xfId="0" applyNumberFormat="1" applyFont="1" applyFill="1" applyBorder="1" applyAlignment="1">
      <alignment vertical="center"/>
    </xf>
    <xf numFmtId="0" fontId="33"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164" fontId="18" fillId="3" borderId="7" xfId="0" applyNumberFormat="1" applyFont="1" applyFill="1" applyBorder="1" applyAlignment="1">
      <alignment horizontal="center" vertical="center"/>
    </xf>
    <xf numFmtId="9" fontId="18" fillId="3" borderId="7" xfId="0" applyNumberFormat="1" applyFont="1" applyFill="1" applyBorder="1" applyAlignment="1">
      <alignment horizontal="center" vertical="center"/>
    </xf>
    <xf numFmtId="164" fontId="18" fillId="3" borderId="0" xfId="0" applyNumberFormat="1" applyFont="1" applyFill="1" applyAlignment="1">
      <alignment horizontal="center" vertical="center"/>
    </xf>
    <xf numFmtId="164" fontId="18" fillId="3" borderId="6" xfId="0" applyNumberFormat="1" applyFont="1" applyFill="1" applyBorder="1" applyAlignment="1">
      <alignment horizontal="center" vertical="center"/>
    </xf>
    <xf numFmtId="0" fontId="39" fillId="4" borderId="4" xfId="0" applyFont="1" applyFill="1" applyBorder="1" applyAlignment="1">
      <alignment horizontal="center" vertical="center"/>
    </xf>
    <xf numFmtId="164" fontId="40" fillId="4" borderId="4" xfId="0" applyNumberFormat="1" applyFont="1" applyFill="1" applyBorder="1" applyAlignment="1">
      <alignment horizontal="center" vertical="center" wrapText="1"/>
    </xf>
    <xf numFmtId="164" fontId="41" fillId="3" borderId="1" xfId="0" applyNumberFormat="1" applyFont="1" applyFill="1" applyBorder="1" applyAlignment="1">
      <alignment horizontal="center" vertical="center"/>
    </xf>
    <xf numFmtId="9" fontId="41" fillId="3" borderId="1"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14" fillId="4" borderId="4" xfId="0" applyFont="1" applyFill="1" applyBorder="1" applyAlignment="1">
      <alignment horizontal="center" vertical="center"/>
    </xf>
    <xf numFmtId="0" fontId="42" fillId="0" borderId="4" xfId="0" applyFont="1" applyBorder="1" applyAlignment="1">
      <alignment horizontal="center" vertical="center" wrapText="1"/>
    </xf>
    <xf numFmtId="165" fontId="42" fillId="0" borderId="4" xfId="0" applyNumberFormat="1" applyFont="1" applyBorder="1" applyAlignment="1">
      <alignment horizontal="center" vertical="center" wrapText="1"/>
    </xf>
    <xf numFmtId="0" fontId="43" fillId="0" borderId="4" xfId="0" applyFont="1" applyBorder="1" applyAlignment="1">
      <alignment horizontal="center" vertical="center" wrapText="1"/>
    </xf>
    <xf numFmtId="0" fontId="44" fillId="0" borderId="4" xfId="0" applyFont="1" applyBorder="1" applyAlignment="1">
      <alignment horizontal="center" vertical="center" wrapText="1"/>
    </xf>
    <xf numFmtId="0" fontId="45" fillId="0" borderId="4" xfId="0" applyFont="1" applyBorder="1" applyAlignment="1">
      <alignment horizontal="center" vertical="center" wrapText="1"/>
    </xf>
    <xf numFmtId="0" fontId="46" fillId="0" borderId="4" xfId="0" applyFont="1" applyBorder="1" applyAlignment="1">
      <alignment horizontal="center" vertical="center" wrapText="1"/>
    </xf>
    <xf numFmtId="0" fontId="47" fillId="0" borderId="4" xfId="0" applyFont="1" applyBorder="1" applyAlignment="1">
      <alignment horizontal="center" vertical="center" wrapText="1"/>
    </xf>
    <xf numFmtId="0" fontId="48" fillId="2" borderId="4" xfId="0" applyFont="1" applyFill="1" applyBorder="1" applyAlignment="1">
      <alignment horizontal="center" vertical="center" wrapText="1"/>
    </xf>
    <xf numFmtId="164" fontId="49" fillId="0" borderId="4" xfId="0" applyNumberFormat="1" applyFont="1" applyBorder="1" applyAlignment="1">
      <alignment horizontal="center" vertical="center" wrapText="1"/>
    </xf>
    <xf numFmtId="0" fontId="47" fillId="4" borderId="4" xfId="0" applyFont="1" applyFill="1" applyBorder="1" applyAlignment="1">
      <alignment horizontal="center" vertical="center" wrapText="1"/>
    </xf>
    <xf numFmtId="164" fontId="45" fillId="3" borderId="1" xfId="0" applyNumberFormat="1" applyFont="1" applyFill="1" applyBorder="1" applyAlignment="1">
      <alignment horizontal="center" vertical="center"/>
    </xf>
    <xf numFmtId="9" fontId="45" fillId="3" borderId="1" xfId="0" applyNumberFormat="1" applyFont="1" applyFill="1" applyBorder="1" applyAlignment="1">
      <alignment horizontal="center" vertical="center"/>
    </xf>
    <xf numFmtId="0" fontId="43" fillId="0" borderId="4" xfId="0" applyFont="1" applyBorder="1" applyAlignment="1">
      <alignment horizontal="left" vertical="top" wrapText="1"/>
    </xf>
    <xf numFmtId="0" fontId="13" fillId="0" borderId="0" xfId="0" applyFont="1" applyAlignment="1">
      <alignment horizontal="center" vertical="center"/>
    </xf>
    <xf numFmtId="0" fontId="50" fillId="3"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164" fontId="11" fillId="3" borderId="1" xfId="0" applyNumberFormat="1" applyFont="1" applyFill="1" applyBorder="1" applyAlignment="1">
      <alignment horizontal="center" vertical="center"/>
    </xf>
    <xf numFmtId="9" fontId="11" fillId="3" borderId="1" xfId="0" applyNumberFormat="1" applyFont="1" applyFill="1" applyBorder="1" applyAlignment="1">
      <alignment horizontal="center" vertical="center"/>
    </xf>
    <xf numFmtId="0" fontId="51" fillId="0" borderId="4" xfId="0" applyFont="1" applyBorder="1" applyAlignment="1">
      <alignment horizontal="center" vertical="center" wrapText="1"/>
    </xf>
    <xf numFmtId="165" fontId="51"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52" fillId="2" borderId="4" xfId="0" applyFont="1" applyFill="1" applyBorder="1" applyAlignment="1">
      <alignment horizontal="center" vertical="center" wrapText="1"/>
    </xf>
    <xf numFmtId="164" fontId="36" fillId="0" borderId="4" xfId="0" applyNumberFormat="1" applyFont="1" applyBorder="1" applyAlignment="1">
      <alignment horizontal="center" vertical="center" wrapText="1"/>
    </xf>
    <xf numFmtId="0" fontId="53" fillId="4" borderId="4" xfId="0"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0" fontId="53" fillId="0" borderId="4" xfId="0" applyFont="1" applyBorder="1" applyAlignment="1">
      <alignment horizontal="center" vertical="center" wrapText="1"/>
    </xf>
    <xf numFmtId="0" fontId="54" fillId="0" borderId="4" xfId="0" applyFont="1" applyBorder="1" applyAlignment="1">
      <alignment horizontal="center" vertical="center" wrapText="1"/>
    </xf>
    <xf numFmtId="165" fontId="54" fillId="0" borderId="4" xfId="0" applyNumberFormat="1" applyFont="1" applyBorder="1" applyAlignment="1">
      <alignment horizontal="center" vertical="center" wrapText="1"/>
    </xf>
    <xf numFmtId="0" fontId="55" fillId="0" borderId="4" xfId="0" applyFont="1" applyBorder="1" applyAlignment="1">
      <alignment horizontal="center" vertical="center" wrapText="1"/>
    </xf>
    <xf numFmtId="0" fontId="56" fillId="0" borderId="4" xfId="0" applyFont="1" applyBorder="1" applyAlignment="1">
      <alignment horizontal="center" vertical="center" wrapText="1"/>
    </xf>
    <xf numFmtId="0" fontId="41" fillId="2" borderId="4" xfId="0" applyFont="1" applyFill="1" applyBorder="1" applyAlignment="1">
      <alignment horizontal="center" vertical="center" wrapText="1"/>
    </xf>
    <xf numFmtId="0" fontId="41" fillId="0" borderId="4" xfId="0" applyFont="1" applyBorder="1" applyAlignment="1">
      <alignment horizontal="center" vertical="center" wrapText="1"/>
    </xf>
    <xf numFmtId="0" fontId="57" fillId="0" borderId="4" xfId="0" applyFont="1" applyBorder="1" applyAlignment="1">
      <alignment horizontal="center" vertical="center" wrapText="1"/>
    </xf>
    <xf numFmtId="0" fontId="13" fillId="0" borderId="4" xfId="0" applyFont="1" applyBorder="1" applyAlignment="1">
      <alignment horizontal="center" vertical="center" wrapText="1"/>
    </xf>
    <xf numFmtId="164" fontId="58" fillId="0" borderId="4" xfId="0" applyNumberFormat="1" applyFont="1" applyBorder="1" applyAlignment="1">
      <alignment horizontal="center" vertical="center" wrapText="1"/>
    </xf>
    <xf numFmtId="0" fontId="13" fillId="4" borderId="4" xfId="0" applyFont="1" applyFill="1" applyBorder="1" applyAlignment="1">
      <alignment horizontal="center" vertical="center" wrapText="1"/>
    </xf>
    <xf numFmtId="0" fontId="55" fillId="0" borderId="4" xfId="0" applyFont="1" applyBorder="1" applyAlignment="1">
      <alignment horizontal="left" vertical="top" wrapText="1"/>
    </xf>
    <xf numFmtId="0" fontId="52" fillId="2" borderId="4" xfId="0" applyFont="1" applyFill="1" applyBorder="1" applyAlignment="1">
      <alignment horizontal="center" wrapText="1"/>
    </xf>
    <xf numFmtId="0" fontId="50" fillId="0" borderId="4" xfId="0" applyFont="1" applyBorder="1" applyAlignment="1">
      <alignment horizontal="center" vertical="center" wrapText="1"/>
    </xf>
    <xf numFmtId="165" fontId="50"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59"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0" fontId="60" fillId="0" borderId="4" xfId="0" applyFont="1" applyBorder="1" applyAlignment="1">
      <alignment horizontal="center" vertical="center" wrapText="1"/>
    </xf>
    <xf numFmtId="0" fontId="14" fillId="0" borderId="4" xfId="0" applyFont="1" applyBorder="1" applyAlignment="1">
      <alignment horizontal="center" vertical="center" wrapText="1"/>
    </xf>
    <xf numFmtId="164" fontId="61" fillId="0" borderId="4" xfId="0" applyNumberFormat="1" applyFont="1" applyBorder="1" applyAlignment="1">
      <alignment horizontal="center" vertical="center" wrapText="1"/>
    </xf>
    <xf numFmtId="0" fontId="45" fillId="2" borderId="4" xfId="0" applyFont="1" applyFill="1" applyBorder="1" applyAlignment="1">
      <alignment horizontal="center" vertical="center" wrapText="1"/>
    </xf>
    <xf numFmtId="0" fontId="4" fillId="0" borderId="0" xfId="0" applyFont="1"/>
    <xf numFmtId="165" fontId="51" fillId="2" borderId="4" xfId="0" applyNumberFormat="1" applyFont="1" applyFill="1" applyBorder="1" applyAlignment="1">
      <alignment horizontal="center" vertical="center" wrapText="1"/>
    </xf>
    <xf numFmtId="0" fontId="54" fillId="3" borderId="4" xfId="0" applyFont="1" applyFill="1" applyBorder="1" applyAlignment="1">
      <alignment horizontal="center" vertical="center" wrapText="1"/>
    </xf>
    <xf numFmtId="0" fontId="62" fillId="0" borderId="4" xfId="0" applyFont="1" applyBorder="1" applyAlignment="1">
      <alignment horizontal="center" vertical="center" wrapText="1"/>
    </xf>
    <xf numFmtId="165" fontId="62" fillId="0" borderId="4" xfId="0" applyNumberFormat="1" applyFont="1" applyBorder="1" applyAlignment="1">
      <alignment horizontal="center" vertical="center" wrapText="1"/>
    </xf>
    <xf numFmtId="0" fontId="63" fillId="0" borderId="4" xfId="0" applyFont="1" applyBorder="1" applyAlignment="1">
      <alignment horizontal="center" vertical="center" wrapText="1"/>
    </xf>
    <xf numFmtId="0" fontId="64" fillId="0" borderId="4" xfId="0" applyFont="1" applyBorder="1" applyAlignment="1">
      <alignment horizontal="center" vertical="center" wrapText="1"/>
    </xf>
    <xf numFmtId="0" fontId="65" fillId="0" borderId="4" xfId="0" applyFont="1" applyBorder="1" applyAlignment="1">
      <alignment horizontal="center" vertical="center" wrapText="1"/>
    </xf>
    <xf numFmtId="0" fontId="0" fillId="0" borderId="4" xfId="0" applyBorder="1" applyAlignment="1">
      <alignment horizontal="center" vertical="center" wrapText="1"/>
    </xf>
    <xf numFmtId="164" fontId="66" fillId="0" borderId="4" xfId="0" applyNumberFormat="1" applyFont="1" applyBorder="1" applyAlignment="1">
      <alignment horizontal="center" vertical="center" wrapText="1"/>
    </xf>
    <xf numFmtId="0" fontId="0" fillId="4" borderId="4" xfId="0" applyFill="1" applyBorder="1" applyAlignment="1">
      <alignment horizontal="center" vertical="center" wrapText="1"/>
    </xf>
    <xf numFmtId="164" fontId="64" fillId="3" borderId="1" xfId="0" applyNumberFormat="1" applyFont="1" applyFill="1" applyBorder="1" applyAlignment="1">
      <alignment horizontal="center" vertical="center"/>
    </xf>
    <xf numFmtId="9" fontId="64" fillId="3" borderId="1" xfId="0" applyNumberFormat="1" applyFont="1" applyFill="1" applyBorder="1" applyAlignment="1">
      <alignment horizontal="center" vertical="center"/>
    </xf>
    <xf numFmtId="0" fontId="17" fillId="0" borderId="4" xfId="0" applyFont="1" applyBorder="1" applyAlignment="1">
      <alignment horizontal="left" vertical="top" wrapText="1"/>
    </xf>
    <xf numFmtId="0" fontId="47" fillId="0" borderId="0" xfId="0" applyFont="1" applyAlignment="1">
      <alignment horizontal="center" vertical="center"/>
    </xf>
    <xf numFmtId="0" fontId="67" fillId="0" borderId="4" xfId="0" applyFont="1" applyBorder="1" applyAlignment="1">
      <alignment horizontal="center" vertical="center" wrapText="1"/>
    </xf>
    <xf numFmtId="165" fontId="67" fillId="0" borderId="4" xfId="0" applyNumberFormat="1" applyFont="1" applyBorder="1" applyAlignment="1">
      <alignment horizontal="center" vertical="center" wrapText="1"/>
    </xf>
    <xf numFmtId="0" fontId="68" fillId="0" borderId="4" xfId="0" applyFont="1" applyBorder="1" applyAlignment="1">
      <alignment horizontal="center" vertical="center" wrapText="1"/>
    </xf>
    <xf numFmtId="0" fontId="69" fillId="2" borderId="4" xfId="0" applyFont="1" applyFill="1" applyBorder="1" applyAlignment="1">
      <alignment horizontal="center" vertical="center" wrapText="1"/>
    </xf>
    <xf numFmtId="0" fontId="70" fillId="0" borderId="4" xfId="0" applyFont="1" applyBorder="1" applyAlignment="1">
      <alignment horizontal="center" vertical="center" wrapText="1"/>
    </xf>
    <xf numFmtId="0" fontId="71" fillId="0" borderId="4" xfId="0" applyFont="1" applyBorder="1" applyAlignment="1">
      <alignment horizontal="center" vertical="center" wrapText="1"/>
    </xf>
    <xf numFmtId="164" fontId="72" fillId="0" borderId="4" xfId="0" applyNumberFormat="1" applyFont="1" applyBorder="1" applyAlignment="1">
      <alignment horizontal="center" vertical="center" wrapText="1"/>
    </xf>
    <xf numFmtId="0" fontId="71" fillId="4" borderId="4" xfId="0" applyFont="1" applyFill="1" applyBorder="1" applyAlignment="1">
      <alignment horizontal="center" vertical="center" wrapText="1"/>
    </xf>
    <xf numFmtId="164" fontId="69" fillId="3" borderId="1" xfId="0" applyNumberFormat="1" applyFont="1" applyFill="1" applyBorder="1" applyAlignment="1">
      <alignment horizontal="center" vertical="center"/>
    </xf>
    <xf numFmtId="9" fontId="69" fillId="3" borderId="1" xfId="0" applyNumberFormat="1" applyFont="1" applyFill="1" applyBorder="1" applyAlignment="1">
      <alignment horizontal="center" vertical="center"/>
    </xf>
    <xf numFmtId="0" fontId="73" fillId="0" borderId="4" xfId="0" applyFont="1" applyBorder="1" applyAlignment="1">
      <alignment horizontal="left" vertical="top" wrapText="1"/>
    </xf>
    <xf numFmtId="0" fontId="51" fillId="2" borderId="4"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9" fillId="2" borderId="4" xfId="0" applyFont="1" applyFill="1" applyBorder="1" applyAlignment="1">
      <alignment horizontal="left" vertical="top" wrapText="1"/>
    </xf>
    <xf numFmtId="0" fontId="14" fillId="0" borderId="0" xfId="0" applyFont="1" applyAlignment="1">
      <alignment horizontal="center" vertical="center"/>
    </xf>
    <xf numFmtId="0" fontId="74" fillId="0" borderId="4" xfId="0" applyFont="1" applyBorder="1" applyAlignment="1">
      <alignment horizontal="center" vertical="center" wrapText="1"/>
    </xf>
    <xf numFmtId="165" fontId="74" fillId="0" borderId="4" xfId="0" applyNumberFormat="1" applyFont="1" applyBorder="1" applyAlignment="1">
      <alignment horizontal="center" vertical="center" wrapText="1"/>
    </xf>
    <xf numFmtId="0" fontId="75" fillId="0" borderId="4" xfId="0" applyFont="1" applyBorder="1" applyAlignment="1">
      <alignment horizontal="center" vertical="center" wrapText="1"/>
    </xf>
    <xf numFmtId="0" fontId="76" fillId="0" borderId="4" xfId="0" applyFont="1" applyBorder="1" applyAlignment="1">
      <alignment horizontal="center" vertical="center" wrapText="1"/>
    </xf>
    <xf numFmtId="0" fontId="77" fillId="2" borderId="4" xfId="0" applyFont="1" applyFill="1" applyBorder="1" applyAlignment="1">
      <alignment horizontal="center" vertical="center" wrapText="1"/>
    </xf>
    <xf numFmtId="0" fontId="77" fillId="0" borderId="4" xfId="0" applyFont="1" applyBorder="1" applyAlignment="1">
      <alignment horizontal="center" vertical="center" wrapText="1"/>
    </xf>
    <xf numFmtId="0" fontId="78" fillId="0" borderId="4" xfId="0" applyFont="1" applyBorder="1" applyAlignment="1">
      <alignment horizontal="center" vertical="center" wrapText="1"/>
    </xf>
    <xf numFmtId="0" fontId="79" fillId="0" borderId="4" xfId="0" applyFont="1" applyBorder="1" applyAlignment="1">
      <alignment horizontal="center" vertical="center" wrapText="1"/>
    </xf>
    <xf numFmtId="164" fontId="80" fillId="0" borderId="4" xfId="0" applyNumberFormat="1" applyFont="1" applyBorder="1" applyAlignment="1">
      <alignment horizontal="center" vertical="center" wrapText="1"/>
    </xf>
    <xf numFmtId="0" fontId="79" fillId="4" borderId="4" xfId="0" applyFont="1" applyFill="1" applyBorder="1" applyAlignment="1">
      <alignment horizontal="center" vertical="center" wrapText="1"/>
    </xf>
    <xf numFmtId="164" fontId="77" fillId="3" borderId="1" xfId="0" applyNumberFormat="1" applyFont="1" applyFill="1" applyBorder="1" applyAlignment="1">
      <alignment horizontal="center" vertical="center"/>
    </xf>
    <xf numFmtId="9" fontId="77" fillId="3" borderId="1" xfId="0" applyNumberFormat="1" applyFont="1" applyFill="1" applyBorder="1" applyAlignment="1">
      <alignment horizontal="center" vertical="center"/>
    </xf>
    <xf numFmtId="0" fontId="75" fillId="0" borderId="4" xfId="0" applyFont="1" applyBorder="1" applyAlignment="1">
      <alignment horizontal="left" vertical="top" wrapText="1"/>
    </xf>
    <xf numFmtId="0" fontId="47" fillId="0" borderId="0" xfId="0" applyFont="1"/>
    <xf numFmtId="0" fontId="81" fillId="0" borderId="4" xfId="0" applyFont="1" applyBorder="1" applyAlignment="1">
      <alignment horizontal="center" vertical="center" wrapText="1"/>
    </xf>
    <xf numFmtId="165" fontId="81" fillId="0" borderId="4" xfId="0" applyNumberFormat="1" applyFont="1" applyBorder="1" applyAlignment="1">
      <alignment horizontal="center" vertical="center" wrapText="1"/>
    </xf>
    <xf numFmtId="0" fontId="82" fillId="0" borderId="4" xfId="0" applyFont="1" applyBorder="1" applyAlignment="1">
      <alignment horizontal="center" vertical="center" wrapText="1"/>
    </xf>
    <xf numFmtId="0" fontId="83" fillId="0" borderId="4" xfId="0" applyFont="1" applyBorder="1" applyAlignment="1">
      <alignment horizontal="center" vertical="center" wrapText="1"/>
    </xf>
    <xf numFmtId="0" fontId="84" fillId="2" borderId="4" xfId="0" applyFont="1" applyFill="1" applyBorder="1" applyAlignment="1">
      <alignment horizontal="center" vertical="center" wrapText="1"/>
    </xf>
    <xf numFmtId="0" fontId="85" fillId="0" borderId="4" xfId="0" applyFont="1" applyBorder="1" applyAlignment="1">
      <alignment horizontal="center" vertical="center" wrapText="1"/>
    </xf>
    <xf numFmtId="0" fontId="86" fillId="0" borderId="4" xfId="0" applyFont="1" applyBorder="1" applyAlignment="1">
      <alignment horizontal="center" vertical="center" wrapText="1"/>
    </xf>
    <xf numFmtId="164" fontId="87" fillId="0" borderId="4" xfId="0" applyNumberFormat="1" applyFont="1" applyBorder="1" applyAlignment="1">
      <alignment horizontal="center" vertical="center" wrapText="1"/>
    </xf>
    <xf numFmtId="0" fontId="86" fillId="4" borderId="4" xfId="0" applyFont="1" applyFill="1" applyBorder="1" applyAlignment="1">
      <alignment horizontal="center" vertical="center" wrapText="1"/>
    </xf>
    <xf numFmtId="164" fontId="84" fillId="3" borderId="1" xfId="0" applyNumberFormat="1" applyFont="1" applyFill="1" applyBorder="1" applyAlignment="1">
      <alignment horizontal="center" vertical="center"/>
    </xf>
    <xf numFmtId="9" fontId="84" fillId="3" borderId="1" xfId="0" applyNumberFormat="1" applyFont="1" applyFill="1" applyBorder="1" applyAlignment="1">
      <alignment horizontal="center" vertical="center"/>
    </xf>
    <xf numFmtId="0" fontId="82" fillId="0" borderId="4" xfId="0" applyFont="1" applyBorder="1" applyAlignment="1">
      <alignment horizontal="left" vertical="top" wrapText="1"/>
    </xf>
    <xf numFmtId="0" fontId="10" fillId="3" borderId="4" xfId="0" applyFont="1" applyFill="1" applyBorder="1" applyAlignment="1">
      <alignment horizontal="center" vertical="center" wrapText="1"/>
    </xf>
    <xf numFmtId="0" fontId="54" fillId="4" borderId="4" xfId="0" applyFont="1" applyFill="1" applyBorder="1" applyAlignment="1">
      <alignment horizontal="center" vertical="center" wrapText="1"/>
    </xf>
    <xf numFmtId="0" fontId="88" fillId="0" borderId="4" xfId="0" applyFont="1" applyBorder="1" applyAlignment="1">
      <alignment horizontal="left" vertical="top" wrapText="1"/>
    </xf>
    <xf numFmtId="0" fontId="89" fillId="0" borderId="4" xfId="0" applyFont="1" applyBorder="1" applyAlignment="1">
      <alignment horizontal="center" vertical="center" wrapText="1"/>
    </xf>
    <xf numFmtId="165" fontId="89" fillId="0" borderId="4" xfId="0" applyNumberFormat="1" applyFont="1" applyBorder="1" applyAlignment="1">
      <alignment horizontal="center" vertical="center" wrapText="1"/>
    </xf>
    <xf numFmtId="0" fontId="90" fillId="0" borderId="4" xfId="0" applyFont="1" applyBorder="1" applyAlignment="1">
      <alignment horizontal="center" vertical="center" wrapText="1"/>
    </xf>
    <xf numFmtId="0" fontId="91" fillId="0" borderId="4" xfId="0" applyFont="1" applyBorder="1" applyAlignment="1">
      <alignment horizontal="center" vertical="center" wrapText="1"/>
    </xf>
    <xf numFmtId="0" fontId="92" fillId="0" borderId="4" xfId="0" applyFont="1" applyBorder="1" applyAlignment="1">
      <alignment horizontal="center" vertical="center" wrapText="1"/>
    </xf>
    <xf numFmtId="0" fontId="93" fillId="0" borderId="4" xfId="0" applyFont="1" applyBorder="1" applyAlignment="1">
      <alignment horizontal="center" vertical="center" wrapText="1"/>
    </xf>
    <xf numFmtId="0" fontId="94" fillId="0" borderId="4" xfId="0" applyFont="1" applyBorder="1" applyAlignment="1">
      <alignment horizontal="center" vertical="center" wrapText="1"/>
    </xf>
    <xf numFmtId="164" fontId="95" fillId="0" borderId="4" xfId="0" applyNumberFormat="1" applyFont="1" applyBorder="1" applyAlignment="1">
      <alignment horizontal="center" vertical="center" wrapText="1"/>
    </xf>
    <xf numFmtId="0" fontId="94" fillId="4" borderId="4" xfId="0" applyFont="1" applyFill="1" applyBorder="1" applyAlignment="1">
      <alignment horizontal="center" vertical="center" wrapText="1"/>
    </xf>
    <xf numFmtId="164" fontId="92" fillId="3" borderId="1" xfId="0" applyNumberFormat="1" applyFont="1" applyFill="1" applyBorder="1" applyAlignment="1">
      <alignment horizontal="center" vertical="center"/>
    </xf>
    <xf numFmtId="9" fontId="92" fillId="3" borderId="1" xfId="0" applyNumberFormat="1" applyFont="1" applyFill="1" applyBorder="1" applyAlignment="1">
      <alignment horizontal="center" vertical="center"/>
    </xf>
    <xf numFmtId="0" fontId="90" fillId="0" borderId="4" xfId="0" applyFont="1" applyBorder="1" applyAlignment="1">
      <alignment horizontal="left" vertical="top" wrapText="1"/>
    </xf>
    <xf numFmtId="0" fontId="24" fillId="3" borderId="15" xfId="0" applyFont="1" applyFill="1" applyBorder="1" applyAlignment="1">
      <alignment horizontal="center" vertical="center" wrapText="1"/>
    </xf>
    <xf numFmtId="0" fontId="24" fillId="3" borderId="5" xfId="0" applyFont="1" applyFill="1" applyBorder="1"/>
    <xf numFmtId="0" fontId="14" fillId="3" borderId="5" xfId="0" applyFont="1" applyFill="1" applyBorder="1" applyAlignment="1">
      <alignment horizontal="center" vertical="center"/>
    </xf>
    <xf numFmtId="164" fontId="8" fillId="3" borderId="15" xfId="0" applyNumberFormat="1" applyFont="1" applyFill="1" applyBorder="1" applyAlignment="1">
      <alignment horizontal="center" vertical="center"/>
    </xf>
    <xf numFmtId="0" fontId="97" fillId="0" borderId="4" xfId="0" applyFont="1" applyBorder="1"/>
    <xf numFmtId="0" fontId="18" fillId="0" borderId="0" xfId="0" applyFont="1" applyAlignment="1">
      <alignment vertical="center" wrapText="1"/>
    </xf>
    <xf numFmtId="0" fontId="9" fillId="0" borderId="0" xfId="0" applyFont="1" applyAlignment="1">
      <alignment vertical="center"/>
    </xf>
    <xf numFmtId="0" fontId="107" fillId="0" borderId="4" xfId="0" applyFont="1" applyBorder="1" applyAlignment="1">
      <alignment horizontal="center" vertical="center" wrapText="1"/>
    </xf>
    <xf numFmtId="165" fontId="107" fillId="0" borderId="4" xfId="0" applyNumberFormat="1" applyFont="1" applyBorder="1" applyAlignment="1">
      <alignment horizontal="center" vertical="center" wrapText="1"/>
    </xf>
    <xf numFmtId="0" fontId="108" fillId="0" borderId="4" xfId="0" applyFont="1" applyBorder="1" applyAlignment="1">
      <alignment horizontal="center" vertical="center" wrapText="1"/>
    </xf>
    <xf numFmtId="0" fontId="109" fillId="0" borderId="4" xfId="0" applyFont="1" applyBorder="1" applyAlignment="1">
      <alignment horizontal="center" vertical="center" wrapText="1"/>
    </xf>
    <xf numFmtId="0" fontId="110" fillId="2" borderId="4" xfId="0" applyFont="1" applyFill="1" applyBorder="1" applyAlignment="1">
      <alignment horizontal="center" vertical="center" wrapText="1"/>
    </xf>
    <xf numFmtId="0" fontId="110" fillId="0" borderId="4" xfId="0" applyFont="1" applyBorder="1" applyAlignment="1">
      <alignment horizontal="center" vertical="center" wrapText="1"/>
    </xf>
    <xf numFmtId="0" fontId="111" fillId="0" borderId="4" xfId="0" applyFont="1" applyBorder="1" applyAlignment="1">
      <alignment horizontal="center" vertical="center" wrapText="1"/>
    </xf>
    <xf numFmtId="0" fontId="112" fillId="0" borderId="4" xfId="0" applyFont="1" applyBorder="1" applyAlignment="1">
      <alignment horizontal="center" vertical="center" wrapText="1"/>
    </xf>
    <xf numFmtId="164" fontId="113" fillId="0" borderId="4" xfId="0" applyNumberFormat="1" applyFont="1" applyBorder="1" applyAlignment="1">
      <alignment horizontal="center" vertical="center" wrapText="1"/>
    </xf>
    <xf numFmtId="0" fontId="112" fillId="4" borderId="4" xfId="0" applyFont="1" applyFill="1" applyBorder="1" applyAlignment="1">
      <alignment horizontal="center" vertical="center" wrapText="1"/>
    </xf>
    <xf numFmtId="164" fontId="110" fillId="3" borderId="1" xfId="0" applyNumberFormat="1" applyFont="1" applyFill="1" applyBorder="1" applyAlignment="1">
      <alignment horizontal="center" vertical="center"/>
    </xf>
    <xf numFmtId="9" fontId="110" fillId="3" borderId="1" xfId="0" applyNumberFormat="1" applyFont="1" applyFill="1" applyBorder="1" applyAlignment="1">
      <alignment horizontal="center" vertical="center"/>
    </xf>
    <xf numFmtId="0" fontId="108" fillId="0" borderId="4" xfId="0" applyFont="1" applyBorder="1" applyAlignment="1">
      <alignment horizontal="left" vertical="top" wrapText="1"/>
    </xf>
    <xf numFmtId="0" fontId="64" fillId="2" borderId="4" xfId="0" applyFont="1" applyFill="1" applyBorder="1" applyAlignment="1">
      <alignment horizontal="center" vertical="center" wrapText="1"/>
    </xf>
    <xf numFmtId="0" fontId="30" fillId="3" borderId="8" xfId="2" applyFont="1" applyFill="1" applyBorder="1" applyAlignment="1" applyProtection="1">
      <alignment horizontal="left" vertical="center" wrapText="1"/>
    </xf>
    <xf numFmtId="0" fontId="16" fillId="3" borderId="8" xfId="0" applyFont="1" applyFill="1" applyBorder="1" applyAlignment="1">
      <alignment vertical="center" wrapText="1"/>
    </xf>
    <xf numFmtId="0" fontId="21" fillId="0" borderId="10"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20" fillId="3" borderId="0" xfId="2" applyFont="1" applyFill="1" applyBorder="1" applyAlignment="1" applyProtection="1">
      <alignment horizontal="center" vertical="center" wrapText="1"/>
    </xf>
    <xf numFmtId="0" fontId="5" fillId="3" borderId="0" xfId="2" applyFill="1" applyBorder="1" applyAlignment="1" applyProtection="1">
      <alignment horizontal="center" vertical="center" wrapText="1"/>
    </xf>
    <xf numFmtId="0" fontId="5" fillId="3" borderId="14" xfId="2" applyFill="1" applyBorder="1" applyAlignment="1" applyProtection="1">
      <alignment horizontal="center" vertical="center" wrapText="1"/>
    </xf>
    <xf numFmtId="0" fontId="25" fillId="3" borderId="11" xfId="2" applyFont="1" applyFill="1" applyBorder="1" applyAlignment="1" applyProtection="1">
      <alignment horizontal="right" vertical="center" wrapText="1"/>
    </xf>
    <xf numFmtId="0" fontId="25" fillId="3" borderId="0" xfId="2" applyFont="1" applyFill="1" applyBorder="1" applyAlignment="1" applyProtection="1">
      <alignment horizontal="right" vertical="center" wrapText="1"/>
    </xf>
    <xf numFmtId="0" fontId="27" fillId="3" borderId="0" xfId="0" applyFont="1" applyFill="1" applyAlignment="1">
      <alignment horizontal="right" vertical="center" wrapText="1"/>
    </xf>
    <xf numFmtId="0" fontId="0" fillId="3" borderId="11" xfId="0" applyFill="1" applyBorder="1" applyAlignment="1">
      <alignment horizontal="right" vertical="center" wrapText="1"/>
    </xf>
    <xf numFmtId="0" fontId="0" fillId="3" borderId="0" xfId="0" applyFill="1" applyAlignment="1">
      <alignment horizontal="right" vertical="center" wrapText="1"/>
    </xf>
    <xf numFmtId="0" fontId="29" fillId="3" borderId="16" xfId="2" applyFont="1" applyFill="1" applyBorder="1" applyAlignment="1" applyProtection="1">
      <alignment horizontal="center" vertical="center" wrapText="1"/>
    </xf>
    <xf numFmtId="0" fontId="28" fillId="3" borderId="16" xfId="0" applyFont="1" applyFill="1" applyBorder="1" applyAlignment="1">
      <alignment horizontal="center" vertical="center" wrapText="1"/>
    </xf>
    <xf numFmtId="0" fontId="28" fillId="3" borderId="0" xfId="0" applyFont="1" applyFill="1" applyAlignment="1">
      <alignmen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6" fillId="3" borderId="17" xfId="0" applyFont="1" applyFill="1" applyBorder="1" applyAlignment="1">
      <alignment horizontal="right"/>
    </xf>
    <xf numFmtId="0" fontId="96" fillId="3" borderId="18" xfId="0" applyFont="1" applyFill="1" applyBorder="1" applyAlignment="1">
      <alignment horizontal="right"/>
    </xf>
    <xf numFmtId="0" fontId="96" fillId="3" borderId="19" xfId="0" applyFont="1" applyFill="1" applyBorder="1" applyAlignment="1">
      <alignment horizontal="right"/>
    </xf>
    <xf numFmtId="0" fontId="98" fillId="3" borderId="20" xfId="0" applyFont="1" applyFill="1" applyBorder="1" applyAlignment="1">
      <alignment horizontal="right" vertical="center"/>
    </xf>
    <xf numFmtId="0" fontId="98" fillId="3" borderId="21" xfId="0" applyFont="1" applyFill="1" applyBorder="1" applyAlignment="1">
      <alignment horizontal="right" vertical="center"/>
    </xf>
    <xf numFmtId="0" fontId="32" fillId="3" borderId="21" xfId="0" applyFont="1" applyFill="1" applyBorder="1" applyAlignment="1">
      <alignment horizontal="right" vertical="center"/>
    </xf>
    <xf numFmtId="164" fontId="99" fillId="3" borderId="21" xfId="0" applyNumberFormat="1" applyFont="1" applyFill="1" applyBorder="1" applyAlignment="1">
      <alignment horizontal="center" vertical="center"/>
    </xf>
    <xf numFmtId="0" fontId="100" fillId="3" borderId="22" xfId="0" applyFont="1" applyFill="1" applyBorder="1" applyAlignment="1">
      <alignment horizontal="center" vertical="center"/>
    </xf>
    <xf numFmtId="0" fontId="2" fillId="3" borderId="4"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4" fillId="3" borderId="4" xfId="0" applyFont="1" applyFill="1" applyBorder="1" applyAlignment="1">
      <alignment horizontal="center" vertical="center" wrapText="1"/>
    </xf>
    <xf numFmtId="164" fontId="35" fillId="3" borderId="5" xfId="0" applyNumberFormat="1" applyFont="1" applyFill="1" applyBorder="1" applyAlignment="1">
      <alignment horizontal="center" vertical="center" wrapText="1"/>
    </xf>
    <xf numFmtId="164" fontId="35" fillId="3" borderId="6" xfId="0" applyNumberFormat="1" applyFont="1" applyFill="1" applyBorder="1" applyAlignment="1">
      <alignment horizontal="center" vertical="center" wrapText="1"/>
    </xf>
    <xf numFmtId="164" fontId="18" fillId="3" borderId="5" xfId="0" applyNumberFormat="1" applyFont="1" applyFill="1" applyBorder="1" applyAlignment="1">
      <alignment horizontal="center" vertical="center" wrapText="1"/>
    </xf>
    <xf numFmtId="164" fontId="18" fillId="3" borderId="6" xfId="0" applyNumberFormat="1" applyFont="1" applyFill="1" applyBorder="1" applyAlignment="1">
      <alignment horizontal="center" vertical="center" wrapText="1"/>
    </xf>
    <xf numFmtId="0" fontId="36" fillId="3" borderId="5" xfId="0" applyFont="1" applyFill="1" applyBorder="1" applyAlignment="1">
      <alignment horizontal="center" vertical="center"/>
    </xf>
    <xf numFmtId="0" fontId="36" fillId="3" borderId="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164" fontId="3" fillId="3" borderId="10" xfId="0" applyNumberFormat="1" applyFont="1" applyFill="1" applyBorder="1" applyAlignment="1">
      <alignment horizontal="center" vertical="top"/>
    </xf>
    <xf numFmtId="0" fontId="28" fillId="3" borderId="10" xfId="0" applyFont="1" applyFill="1" applyBorder="1" applyAlignment="1">
      <alignment horizontal="center" vertical="top"/>
    </xf>
    <xf numFmtId="0" fontId="24" fillId="3" borderId="0" xfId="0" applyFont="1" applyFill="1" applyAlignment="1">
      <alignment horizontal="left" vertical="center"/>
    </xf>
    <xf numFmtId="0" fontId="24" fillId="3" borderId="8" xfId="0" applyFont="1" applyFill="1" applyBorder="1" applyAlignment="1">
      <alignment horizontal="left" vertical="center"/>
    </xf>
    <xf numFmtId="0" fontId="24" fillId="3" borderId="14" xfId="0" applyFont="1" applyFill="1" applyBorder="1" applyAlignment="1">
      <alignment horizontal="left" vertical="center"/>
    </xf>
    <xf numFmtId="0" fontId="24" fillId="3" borderId="9" xfId="0" applyFont="1" applyFill="1" applyBorder="1" applyAlignment="1">
      <alignment horizontal="left" vertical="center"/>
    </xf>
    <xf numFmtId="167" fontId="18" fillId="3" borderId="4" xfId="0" applyNumberFormat="1" applyFont="1" applyFill="1" applyBorder="1" applyAlignment="1">
      <alignment horizontal="center" vertical="center"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24" fillId="3" borderId="10" xfId="0" applyFont="1" applyFill="1" applyBorder="1" applyAlignment="1">
      <alignment horizontal="left" wrapText="1"/>
    </xf>
    <xf numFmtId="0" fontId="24" fillId="3" borderId="12" xfId="0" applyFont="1" applyFill="1" applyBorder="1" applyAlignment="1">
      <alignment horizontal="left" wrapText="1"/>
    </xf>
    <xf numFmtId="0" fontId="24" fillId="3" borderId="0" xfId="0" applyFont="1" applyFill="1" applyAlignment="1">
      <alignment horizontal="left"/>
    </xf>
    <xf numFmtId="0" fontId="24" fillId="3" borderId="8" xfId="0" applyFont="1" applyFill="1" applyBorder="1" applyAlignment="1">
      <alignment horizontal="left"/>
    </xf>
    <xf numFmtId="0" fontId="25" fillId="3" borderId="15" xfId="2" applyFont="1" applyFill="1" applyBorder="1" applyAlignment="1" applyProtection="1">
      <alignment horizontal="right" vertical="top" wrapText="1"/>
    </xf>
    <xf numFmtId="0" fontId="26" fillId="3" borderId="10" xfId="0" applyFont="1" applyFill="1" applyBorder="1" applyAlignment="1">
      <alignment horizontal="right" vertical="top"/>
    </xf>
    <xf numFmtId="0" fontId="27" fillId="3" borderId="10" xfId="0" applyFont="1" applyFill="1" applyBorder="1" applyAlignment="1">
      <alignment horizontal="right" vertical="top"/>
    </xf>
  </cellXfs>
  <cellStyles count="4">
    <cellStyle name="Normal 2" xfId="3" xr:uid="{00000000-0005-0000-0000-000031000000}"/>
    <cellStyle name="Гиперссылка" xfId="2" builtinId="8"/>
    <cellStyle name="Обычный" xfId="0" builtinId="0"/>
    <cellStyle name="Процентный" xfId="1" builtinId="5"/>
  </cellStyles>
  <dxfs count="0"/>
  <tableStyles count="0" defaultTableStyle="TableStyleMedium2" defaultPivotStyle="PivotStyleMedium9"/>
  <colors>
    <mruColors>
      <color rgb="FFFEFCB0"/>
      <color rgb="FFCCECFF"/>
      <color rgb="FFFFAFE1"/>
      <color rgb="FFCCFFFF"/>
      <color rgb="FF99CCFF"/>
      <color rgb="FFDFAFFF"/>
      <color rgb="FF9900CC"/>
      <color rgb="FF9933FF"/>
      <color rgb="FFA219FF"/>
      <color rgb="FFB84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jpeg"/><Relationship Id="rId63" Type="http://schemas.openxmlformats.org/officeDocument/2006/relationships/image" Target="../media/image63.pn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6" Type="http://schemas.openxmlformats.org/officeDocument/2006/relationships/image" Target="../media/image16.pn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jpeg"/><Relationship Id="rId5" Type="http://schemas.openxmlformats.org/officeDocument/2006/relationships/image" Target="../media/image5.jpeg"/><Relationship Id="rId90" Type="http://schemas.openxmlformats.org/officeDocument/2006/relationships/image" Target="../media/image90.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pn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pn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61" Type="http://schemas.openxmlformats.org/officeDocument/2006/relationships/image" Target="../media/image61.png"/><Relationship Id="rId82" Type="http://schemas.openxmlformats.org/officeDocument/2006/relationships/image" Target="../media/image82.jpeg"/><Relationship Id="rId19"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94.png"/><Relationship Id="rId2" Type="http://schemas.openxmlformats.org/officeDocument/2006/relationships/image" Target="../media/image93.png"/><Relationship Id="rId1" Type="http://schemas.openxmlformats.org/officeDocument/2006/relationships/image" Target="../media/image92.png"/><Relationship Id="rId4" Type="http://schemas.openxmlformats.org/officeDocument/2006/relationships/image" Target="../media/image95.png"/></Relationships>
</file>

<file path=xl/drawings/drawing1.xml><?xml version="1.0" encoding="utf-8"?>
<xdr:wsDr xmlns:xdr="http://schemas.openxmlformats.org/drawingml/2006/spreadsheetDrawing" xmlns:a="http://schemas.openxmlformats.org/drawingml/2006/main">
  <xdr:twoCellAnchor>
    <xdr:from>
      <xdr:col>3</xdr:col>
      <xdr:colOff>32717</xdr:colOff>
      <xdr:row>26</xdr:row>
      <xdr:rowOff>53423</xdr:rowOff>
    </xdr:from>
    <xdr:to>
      <xdr:col>3</xdr:col>
      <xdr:colOff>485775</xdr:colOff>
      <xdr:row>26</xdr:row>
      <xdr:rowOff>847725</xdr:rowOff>
    </xdr:to>
    <xdr:pic>
      <xdr:nvPicPr>
        <xdr:cNvPr id="3162" name="Рисунок 3161">
          <a:extLst>
            <a:ext uri="{FF2B5EF4-FFF2-40B4-BE49-F238E27FC236}">
              <a16:creationId xmlns:a16="http://schemas.microsoft.com/office/drawing/2014/main" id="{00000000-0008-0000-0000-00005A0C0000}"/>
            </a:ext>
          </a:extLst>
        </xdr:cNvPr>
        <xdr:cNvPicPr>
          <a:picLocks noChangeAspect="1"/>
        </xdr:cNvPicPr>
      </xdr:nvPicPr>
      <xdr:blipFill>
        <a:blip xmlns:r="http://schemas.openxmlformats.org/officeDocument/2006/relationships" r:embed="rId1" cstate="screen"/>
        <a:stretch>
          <a:fillRect/>
        </a:stretch>
      </xdr:blipFill>
      <xdr:spPr>
        <a:xfrm>
          <a:off x="1442085" y="16241395"/>
          <a:ext cx="453390" cy="794385"/>
        </a:xfrm>
        <a:prstGeom prst="rect">
          <a:avLst/>
        </a:prstGeom>
      </xdr:spPr>
    </xdr:pic>
    <xdr:clientData/>
  </xdr:twoCellAnchor>
  <xdr:twoCellAnchor>
    <xdr:from>
      <xdr:col>3</xdr:col>
      <xdr:colOff>82827</xdr:colOff>
      <xdr:row>48</xdr:row>
      <xdr:rowOff>62947</xdr:rowOff>
    </xdr:from>
    <xdr:to>
      <xdr:col>3</xdr:col>
      <xdr:colOff>552451</xdr:colOff>
      <xdr:row>48</xdr:row>
      <xdr:rowOff>895350</xdr:rowOff>
    </xdr:to>
    <xdr:pic>
      <xdr:nvPicPr>
        <xdr:cNvPr id="3164" name="Рисунок 3163">
          <a:extLst>
            <a:ext uri="{FF2B5EF4-FFF2-40B4-BE49-F238E27FC236}">
              <a16:creationId xmlns:a16="http://schemas.microsoft.com/office/drawing/2014/main" id="{00000000-0008-0000-0000-00005C0C0000}"/>
            </a:ext>
          </a:extLst>
        </xdr:cNvPr>
        <xdr:cNvPicPr>
          <a:picLocks noChangeAspect="1"/>
        </xdr:cNvPicPr>
      </xdr:nvPicPr>
      <xdr:blipFill>
        <a:blip xmlns:r="http://schemas.openxmlformats.org/officeDocument/2006/relationships" r:embed="rId2" cstate="screen"/>
        <a:stretch>
          <a:fillRect/>
        </a:stretch>
      </xdr:blipFill>
      <xdr:spPr>
        <a:xfrm>
          <a:off x="1492250" y="36734750"/>
          <a:ext cx="469900" cy="832485"/>
        </a:xfrm>
        <a:prstGeom prst="rect">
          <a:avLst/>
        </a:prstGeom>
      </xdr:spPr>
    </xdr:pic>
    <xdr:clientData/>
  </xdr:twoCellAnchor>
  <xdr:twoCellAnchor>
    <xdr:from>
      <xdr:col>3</xdr:col>
      <xdr:colOff>62535</xdr:colOff>
      <xdr:row>49</xdr:row>
      <xdr:rowOff>34373</xdr:rowOff>
    </xdr:from>
    <xdr:to>
      <xdr:col>3</xdr:col>
      <xdr:colOff>551207</xdr:colOff>
      <xdr:row>49</xdr:row>
      <xdr:rowOff>885824</xdr:rowOff>
    </xdr:to>
    <xdr:pic>
      <xdr:nvPicPr>
        <xdr:cNvPr id="3166" name="Рисунок 3165">
          <a:extLst>
            <a:ext uri="{FF2B5EF4-FFF2-40B4-BE49-F238E27FC236}">
              <a16:creationId xmlns:a16="http://schemas.microsoft.com/office/drawing/2014/main" id="{00000000-0008-0000-0000-00005E0C0000}"/>
            </a:ext>
          </a:extLst>
        </xdr:cNvPr>
        <xdr:cNvPicPr>
          <a:picLocks noChangeAspect="1"/>
        </xdr:cNvPicPr>
      </xdr:nvPicPr>
      <xdr:blipFill>
        <a:blip xmlns:r="http://schemas.openxmlformats.org/officeDocument/2006/relationships" r:embed="rId3" cstate="screen"/>
        <a:stretch>
          <a:fillRect/>
        </a:stretch>
      </xdr:blipFill>
      <xdr:spPr>
        <a:xfrm>
          <a:off x="1471930" y="37630100"/>
          <a:ext cx="488950" cy="850900"/>
        </a:xfrm>
        <a:prstGeom prst="rect">
          <a:avLst/>
        </a:prstGeom>
      </xdr:spPr>
    </xdr:pic>
    <xdr:clientData/>
  </xdr:twoCellAnchor>
  <xdr:twoCellAnchor>
    <xdr:from>
      <xdr:col>3</xdr:col>
      <xdr:colOff>44726</xdr:colOff>
      <xdr:row>50</xdr:row>
      <xdr:rowOff>47625</xdr:rowOff>
    </xdr:from>
    <xdr:to>
      <xdr:col>3</xdr:col>
      <xdr:colOff>516549</xdr:colOff>
      <xdr:row>50</xdr:row>
      <xdr:rowOff>885824</xdr:rowOff>
    </xdr:to>
    <xdr:pic>
      <xdr:nvPicPr>
        <xdr:cNvPr id="3167" name="Рисунок 3166">
          <a:extLst>
            <a:ext uri="{FF2B5EF4-FFF2-40B4-BE49-F238E27FC236}">
              <a16:creationId xmlns:a16="http://schemas.microsoft.com/office/drawing/2014/main" id="{00000000-0008-0000-0000-00005F0C0000}"/>
            </a:ext>
          </a:extLst>
        </xdr:cNvPr>
        <xdr:cNvPicPr>
          <a:picLocks noChangeAspect="1"/>
        </xdr:cNvPicPr>
      </xdr:nvPicPr>
      <xdr:blipFill>
        <a:blip xmlns:r="http://schemas.openxmlformats.org/officeDocument/2006/relationships" r:embed="rId4" cstate="screen"/>
        <a:stretch>
          <a:fillRect/>
        </a:stretch>
      </xdr:blipFill>
      <xdr:spPr>
        <a:xfrm>
          <a:off x="1454150" y="38567360"/>
          <a:ext cx="471805" cy="837565"/>
        </a:xfrm>
        <a:prstGeom prst="rect">
          <a:avLst/>
        </a:prstGeom>
      </xdr:spPr>
    </xdr:pic>
    <xdr:clientData/>
  </xdr:twoCellAnchor>
  <xdr:twoCellAnchor>
    <xdr:from>
      <xdr:col>3</xdr:col>
      <xdr:colOff>18638</xdr:colOff>
      <xdr:row>51</xdr:row>
      <xdr:rowOff>41411</xdr:rowOff>
    </xdr:from>
    <xdr:to>
      <xdr:col>3</xdr:col>
      <xdr:colOff>515594</xdr:colOff>
      <xdr:row>51</xdr:row>
      <xdr:rowOff>923924</xdr:rowOff>
    </xdr:to>
    <xdr:pic>
      <xdr:nvPicPr>
        <xdr:cNvPr id="3168" name="Рисунок 3167">
          <a:extLst>
            <a:ext uri="{FF2B5EF4-FFF2-40B4-BE49-F238E27FC236}">
              <a16:creationId xmlns:a16="http://schemas.microsoft.com/office/drawing/2014/main" id="{00000000-0008-0000-0000-0000600C0000}"/>
            </a:ext>
          </a:extLst>
        </xdr:cNvPr>
        <xdr:cNvPicPr>
          <a:picLocks noChangeAspect="1"/>
        </xdr:cNvPicPr>
      </xdr:nvPicPr>
      <xdr:blipFill>
        <a:blip xmlns:r="http://schemas.openxmlformats.org/officeDocument/2006/relationships" r:embed="rId5" cstate="screen"/>
        <a:stretch>
          <a:fillRect/>
        </a:stretch>
      </xdr:blipFill>
      <xdr:spPr>
        <a:xfrm>
          <a:off x="1428115" y="39503985"/>
          <a:ext cx="496570" cy="882015"/>
        </a:xfrm>
        <a:prstGeom prst="rect">
          <a:avLst/>
        </a:prstGeom>
      </xdr:spPr>
    </xdr:pic>
    <xdr:clientData/>
  </xdr:twoCellAnchor>
  <xdr:twoCellAnchor>
    <xdr:from>
      <xdr:col>3</xdr:col>
      <xdr:colOff>36445</xdr:colOff>
      <xdr:row>52</xdr:row>
      <xdr:rowOff>33131</xdr:rowOff>
    </xdr:from>
    <xdr:to>
      <xdr:col>3</xdr:col>
      <xdr:colOff>525119</xdr:colOff>
      <xdr:row>52</xdr:row>
      <xdr:rowOff>885825</xdr:rowOff>
    </xdr:to>
    <xdr:pic>
      <xdr:nvPicPr>
        <xdr:cNvPr id="3170" name="Рисунок 3169">
          <a:extLst>
            <a:ext uri="{FF2B5EF4-FFF2-40B4-BE49-F238E27FC236}">
              <a16:creationId xmlns:a16="http://schemas.microsoft.com/office/drawing/2014/main" id="{00000000-0008-0000-0000-0000620C0000}"/>
            </a:ext>
          </a:extLst>
        </xdr:cNvPr>
        <xdr:cNvPicPr>
          <a:picLocks noChangeAspect="1"/>
        </xdr:cNvPicPr>
      </xdr:nvPicPr>
      <xdr:blipFill>
        <a:blip xmlns:r="http://schemas.openxmlformats.org/officeDocument/2006/relationships" r:embed="rId6" cstate="screen"/>
        <a:stretch>
          <a:fillRect/>
        </a:stretch>
      </xdr:blipFill>
      <xdr:spPr>
        <a:xfrm>
          <a:off x="1445895" y="40438705"/>
          <a:ext cx="488315" cy="852805"/>
        </a:xfrm>
        <a:prstGeom prst="rect">
          <a:avLst/>
        </a:prstGeom>
      </xdr:spPr>
    </xdr:pic>
    <xdr:clientData/>
  </xdr:twoCellAnchor>
  <xdr:twoCellAnchor>
    <xdr:from>
      <xdr:col>3</xdr:col>
      <xdr:colOff>55082</xdr:colOff>
      <xdr:row>66</xdr:row>
      <xdr:rowOff>52181</xdr:rowOff>
    </xdr:from>
    <xdr:to>
      <xdr:col>3</xdr:col>
      <xdr:colOff>452947</xdr:colOff>
      <xdr:row>66</xdr:row>
      <xdr:rowOff>866774</xdr:rowOff>
    </xdr:to>
    <xdr:pic>
      <xdr:nvPicPr>
        <xdr:cNvPr id="3178" name="Рисунок 3177">
          <a:extLst>
            <a:ext uri="{FF2B5EF4-FFF2-40B4-BE49-F238E27FC236}">
              <a16:creationId xmlns:a16="http://schemas.microsoft.com/office/drawing/2014/main" id="{00000000-0008-0000-0000-00006A0C0000}"/>
            </a:ext>
          </a:extLst>
        </xdr:cNvPr>
        <xdr:cNvPicPr>
          <a:picLocks noChangeAspect="1"/>
        </xdr:cNvPicPr>
      </xdr:nvPicPr>
      <xdr:blipFill>
        <a:blip xmlns:r="http://schemas.openxmlformats.org/officeDocument/2006/relationships" r:embed="rId7" cstate="screen"/>
        <a:stretch>
          <a:fillRect/>
        </a:stretch>
      </xdr:blipFill>
      <xdr:spPr>
        <a:xfrm>
          <a:off x="1464310" y="54764305"/>
          <a:ext cx="398145" cy="814070"/>
        </a:xfrm>
        <a:prstGeom prst="rect">
          <a:avLst/>
        </a:prstGeom>
      </xdr:spPr>
    </xdr:pic>
    <xdr:clientData/>
  </xdr:twoCellAnchor>
  <xdr:twoCellAnchor>
    <xdr:from>
      <xdr:col>3</xdr:col>
      <xdr:colOff>35202</xdr:colOff>
      <xdr:row>67</xdr:row>
      <xdr:rowOff>24848</xdr:rowOff>
    </xdr:from>
    <xdr:to>
      <xdr:col>3</xdr:col>
      <xdr:colOff>482462</xdr:colOff>
      <xdr:row>67</xdr:row>
      <xdr:rowOff>904875</xdr:rowOff>
    </xdr:to>
    <xdr:pic>
      <xdr:nvPicPr>
        <xdr:cNvPr id="3186" name="Рисунок 3185">
          <a:extLst>
            <a:ext uri="{FF2B5EF4-FFF2-40B4-BE49-F238E27FC236}">
              <a16:creationId xmlns:a16="http://schemas.microsoft.com/office/drawing/2014/main" id="{00000000-0008-0000-0000-0000720C0000}"/>
            </a:ext>
          </a:extLst>
        </xdr:cNvPr>
        <xdr:cNvPicPr>
          <a:picLocks noChangeAspect="1"/>
        </xdr:cNvPicPr>
      </xdr:nvPicPr>
      <xdr:blipFill>
        <a:blip xmlns:r="http://schemas.openxmlformats.org/officeDocument/2006/relationships" r:embed="rId8" cstate="screen"/>
        <a:stretch>
          <a:fillRect/>
        </a:stretch>
      </xdr:blipFill>
      <xdr:spPr>
        <a:xfrm>
          <a:off x="1444625" y="55660925"/>
          <a:ext cx="447040" cy="880110"/>
        </a:xfrm>
        <a:prstGeom prst="rect">
          <a:avLst/>
        </a:prstGeom>
      </xdr:spPr>
    </xdr:pic>
    <xdr:clientData/>
  </xdr:twoCellAnchor>
  <xdr:twoCellAnchor>
    <xdr:from>
      <xdr:col>3</xdr:col>
      <xdr:colOff>49283</xdr:colOff>
      <xdr:row>68</xdr:row>
      <xdr:rowOff>66675</xdr:rowOff>
    </xdr:from>
    <xdr:to>
      <xdr:col>3</xdr:col>
      <xdr:colOff>504825</xdr:colOff>
      <xdr:row>68</xdr:row>
      <xdr:rowOff>904874</xdr:rowOff>
    </xdr:to>
    <xdr:pic>
      <xdr:nvPicPr>
        <xdr:cNvPr id="3199" name="Рисунок 3198">
          <a:extLst>
            <a:ext uri="{FF2B5EF4-FFF2-40B4-BE49-F238E27FC236}">
              <a16:creationId xmlns:a16="http://schemas.microsoft.com/office/drawing/2014/main" id="{00000000-0008-0000-0000-00007F0C0000}"/>
            </a:ext>
          </a:extLst>
        </xdr:cNvPr>
        <xdr:cNvPicPr>
          <a:picLocks noChangeAspect="1"/>
        </xdr:cNvPicPr>
      </xdr:nvPicPr>
      <xdr:blipFill>
        <a:blip xmlns:r="http://schemas.openxmlformats.org/officeDocument/2006/relationships" r:embed="rId9" cstate="screen"/>
        <a:stretch>
          <a:fillRect/>
        </a:stretch>
      </xdr:blipFill>
      <xdr:spPr>
        <a:xfrm>
          <a:off x="1458595" y="56636285"/>
          <a:ext cx="455930" cy="837565"/>
        </a:xfrm>
        <a:prstGeom prst="rect">
          <a:avLst/>
        </a:prstGeom>
      </xdr:spPr>
    </xdr:pic>
    <xdr:clientData/>
  </xdr:twoCellAnchor>
  <xdr:twoCellAnchor>
    <xdr:from>
      <xdr:col>3</xdr:col>
      <xdr:colOff>33959</xdr:colOff>
      <xdr:row>70</xdr:row>
      <xdr:rowOff>76200</xdr:rowOff>
    </xdr:from>
    <xdr:to>
      <xdr:col>3</xdr:col>
      <xdr:colOff>506067</xdr:colOff>
      <xdr:row>70</xdr:row>
      <xdr:rowOff>828675</xdr:rowOff>
    </xdr:to>
    <xdr:pic>
      <xdr:nvPicPr>
        <xdr:cNvPr id="3224" name="Рисунок 3223">
          <a:extLst>
            <a:ext uri="{FF2B5EF4-FFF2-40B4-BE49-F238E27FC236}">
              <a16:creationId xmlns:a16="http://schemas.microsoft.com/office/drawing/2014/main" id="{00000000-0008-0000-0000-0000980C0000}"/>
            </a:ext>
          </a:extLst>
        </xdr:cNvPr>
        <xdr:cNvPicPr>
          <a:picLocks noChangeAspect="1"/>
        </xdr:cNvPicPr>
      </xdr:nvPicPr>
      <xdr:blipFill>
        <a:blip xmlns:r="http://schemas.openxmlformats.org/officeDocument/2006/relationships" r:embed="rId10" cstate="screen"/>
        <a:stretch>
          <a:fillRect/>
        </a:stretch>
      </xdr:blipFill>
      <xdr:spPr>
        <a:xfrm>
          <a:off x="1443355" y="58569860"/>
          <a:ext cx="471805" cy="752475"/>
        </a:xfrm>
        <a:prstGeom prst="rect">
          <a:avLst/>
        </a:prstGeom>
      </xdr:spPr>
    </xdr:pic>
    <xdr:clientData/>
  </xdr:twoCellAnchor>
  <xdr:twoCellAnchor>
    <xdr:from>
      <xdr:col>3</xdr:col>
      <xdr:colOff>6627</xdr:colOff>
      <xdr:row>71</xdr:row>
      <xdr:rowOff>57150</xdr:rowOff>
    </xdr:from>
    <xdr:to>
      <xdr:col>3</xdr:col>
      <xdr:colOff>480309</xdr:colOff>
      <xdr:row>71</xdr:row>
      <xdr:rowOff>876300</xdr:rowOff>
    </xdr:to>
    <xdr:pic>
      <xdr:nvPicPr>
        <xdr:cNvPr id="3226" name="Рисунок 3225">
          <a:extLst>
            <a:ext uri="{FF2B5EF4-FFF2-40B4-BE49-F238E27FC236}">
              <a16:creationId xmlns:a16="http://schemas.microsoft.com/office/drawing/2014/main" id="{00000000-0008-0000-0000-00009A0C0000}"/>
            </a:ext>
          </a:extLst>
        </xdr:cNvPr>
        <xdr:cNvPicPr>
          <a:picLocks noChangeAspect="1"/>
        </xdr:cNvPicPr>
      </xdr:nvPicPr>
      <xdr:blipFill>
        <a:blip xmlns:r="http://schemas.openxmlformats.org/officeDocument/2006/relationships" r:embed="rId11" cstate="screen"/>
        <a:stretch>
          <a:fillRect/>
        </a:stretch>
      </xdr:blipFill>
      <xdr:spPr>
        <a:xfrm>
          <a:off x="1416050" y="59484260"/>
          <a:ext cx="473710" cy="819150"/>
        </a:xfrm>
        <a:prstGeom prst="rect">
          <a:avLst/>
        </a:prstGeom>
      </xdr:spPr>
    </xdr:pic>
    <xdr:clientData/>
  </xdr:twoCellAnchor>
  <xdr:twoCellAnchor>
    <xdr:from>
      <xdr:col>3</xdr:col>
      <xdr:colOff>14910</xdr:colOff>
      <xdr:row>72</xdr:row>
      <xdr:rowOff>95250</xdr:rowOff>
    </xdr:from>
    <xdr:to>
      <xdr:col>3</xdr:col>
      <xdr:colOff>462170</xdr:colOff>
      <xdr:row>72</xdr:row>
      <xdr:rowOff>914400</xdr:rowOff>
    </xdr:to>
    <xdr:pic>
      <xdr:nvPicPr>
        <xdr:cNvPr id="3231" name="Рисунок 3230">
          <a:extLst>
            <a:ext uri="{FF2B5EF4-FFF2-40B4-BE49-F238E27FC236}">
              <a16:creationId xmlns:a16="http://schemas.microsoft.com/office/drawing/2014/main" id="{00000000-0008-0000-0000-00009F0C0000}"/>
            </a:ext>
          </a:extLst>
        </xdr:cNvPr>
        <xdr:cNvPicPr>
          <a:picLocks noChangeAspect="1"/>
        </xdr:cNvPicPr>
      </xdr:nvPicPr>
      <xdr:blipFill>
        <a:blip xmlns:r="http://schemas.openxmlformats.org/officeDocument/2006/relationships" r:embed="rId12" cstate="screen"/>
        <a:stretch>
          <a:fillRect/>
        </a:stretch>
      </xdr:blipFill>
      <xdr:spPr>
        <a:xfrm>
          <a:off x="1424305" y="60455810"/>
          <a:ext cx="447040" cy="819150"/>
        </a:xfrm>
        <a:prstGeom prst="rect">
          <a:avLst/>
        </a:prstGeom>
      </xdr:spPr>
    </xdr:pic>
    <xdr:clientData/>
  </xdr:twoCellAnchor>
  <xdr:twoCellAnchor>
    <xdr:from>
      <xdr:col>3</xdr:col>
      <xdr:colOff>23192</xdr:colOff>
      <xdr:row>73</xdr:row>
      <xdr:rowOff>85724</xdr:rowOff>
    </xdr:from>
    <xdr:to>
      <xdr:col>3</xdr:col>
      <xdr:colOff>476053</xdr:colOff>
      <xdr:row>73</xdr:row>
      <xdr:rowOff>857249</xdr:rowOff>
    </xdr:to>
    <xdr:pic>
      <xdr:nvPicPr>
        <xdr:cNvPr id="3233" name="Рисунок 3232">
          <a:extLst>
            <a:ext uri="{FF2B5EF4-FFF2-40B4-BE49-F238E27FC236}">
              <a16:creationId xmlns:a16="http://schemas.microsoft.com/office/drawing/2014/main" id="{00000000-0008-0000-0000-0000A10C0000}"/>
            </a:ext>
          </a:extLst>
        </xdr:cNvPr>
        <xdr:cNvPicPr>
          <a:picLocks noChangeAspect="1"/>
        </xdr:cNvPicPr>
      </xdr:nvPicPr>
      <xdr:blipFill>
        <a:blip xmlns:r="http://schemas.openxmlformats.org/officeDocument/2006/relationships" r:embed="rId13" cstate="screen"/>
        <a:stretch>
          <a:fillRect/>
        </a:stretch>
      </xdr:blipFill>
      <xdr:spPr>
        <a:xfrm>
          <a:off x="1432560" y="61398150"/>
          <a:ext cx="452755" cy="771525"/>
        </a:xfrm>
        <a:prstGeom prst="rect">
          <a:avLst/>
        </a:prstGeom>
      </xdr:spPr>
    </xdr:pic>
    <xdr:clientData/>
  </xdr:twoCellAnchor>
  <xdr:twoCellAnchor>
    <xdr:from>
      <xdr:col>3</xdr:col>
      <xdr:colOff>397566</xdr:colOff>
      <xdr:row>97</xdr:row>
      <xdr:rowOff>33130</xdr:rowOff>
    </xdr:from>
    <xdr:to>
      <xdr:col>3</xdr:col>
      <xdr:colOff>630701</xdr:colOff>
      <xdr:row>97</xdr:row>
      <xdr:rowOff>704021</xdr:rowOff>
    </xdr:to>
    <xdr:pic>
      <xdr:nvPicPr>
        <xdr:cNvPr id="3083" name="Рисунок 3082">
          <a:extLst>
            <a:ext uri="{FF2B5EF4-FFF2-40B4-BE49-F238E27FC236}">
              <a16:creationId xmlns:a16="http://schemas.microsoft.com/office/drawing/2014/main" id="{00000000-0008-0000-0000-00000B0C0000}"/>
            </a:ext>
          </a:extLst>
        </xdr:cNvPr>
        <xdr:cNvPicPr>
          <a:picLocks noChangeAspect="1"/>
        </xdr:cNvPicPr>
      </xdr:nvPicPr>
      <xdr:blipFill>
        <a:blip xmlns:r="http://schemas.openxmlformats.org/officeDocument/2006/relationships" r:embed="rId14" cstate="screen"/>
        <a:stretch>
          <a:fillRect/>
        </a:stretch>
      </xdr:blipFill>
      <xdr:spPr>
        <a:xfrm>
          <a:off x="1807210" y="88097360"/>
          <a:ext cx="233045" cy="670560"/>
        </a:xfrm>
        <a:prstGeom prst="rect">
          <a:avLst/>
        </a:prstGeom>
      </xdr:spPr>
    </xdr:pic>
    <xdr:clientData/>
  </xdr:twoCellAnchor>
  <xdr:twoCellAnchor>
    <xdr:from>
      <xdr:col>3</xdr:col>
      <xdr:colOff>44728</xdr:colOff>
      <xdr:row>54</xdr:row>
      <xdr:rowOff>42655</xdr:rowOff>
    </xdr:from>
    <xdr:to>
      <xdr:col>3</xdr:col>
      <xdr:colOff>516834</xdr:colOff>
      <xdr:row>54</xdr:row>
      <xdr:rowOff>885825</xdr:rowOff>
    </xdr:to>
    <xdr:pic>
      <xdr:nvPicPr>
        <xdr:cNvPr id="3159" name="Рисунок 3158">
          <a:extLst>
            <a:ext uri="{FF2B5EF4-FFF2-40B4-BE49-F238E27FC236}">
              <a16:creationId xmlns:a16="http://schemas.microsoft.com/office/drawing/2014/main" id="{00000000-0008-0000-0000-0000570C0000}"/>
            </a:ext>
          </a:extLst>
        </xdr:cNvPr>
        <xdr:cNvPicPr>
          <a:picLocks noChangeAspect="1"/>
        </xdr:cNvPicPr>
      </xdr:nvPicPr>
      <xdr:blipFill>
        <a:blip xmlns:r="http://schemas.openxmlformats.org/officeDocument/2006/relationships" r:embed="rId15" cstate="screen"/>
        <a:stretch>
          <a:fillRect/>
        </a:stretch>
      </xdr:blipFill>
      <xdr:spPr>
        <a:xfrm>
          <a:off x="1454150" y="42248455"/>
          <a:ext cx="471805" cy="843280"/>
        </a:xfrm>
        <a:prstGeom prst="rect">
          <a:avLst/>
        </a:prstGeom>
      </xdr:spPr>
    </xdr:pic>
    <xdr:clientData/>
  </xdr:twoCellAnchor>
  <xdr:twoCellAnchor>
    <xdr:from>
      <xdr:col>3</xdr:col>
      <xdr:colOff>397566</xdr:colOff>
      <xdr:row>98</xdr:row>
      <xdr:rowOff>24848</xdr:rowOff>
    </xdr:from>
    <xdr:to>
      <xdr:col>3</xdr:col>
      <xdr:colOff>648032</xdr:colOff>
      <xdr:row>98</xdr:row>
      <xdr:rowOff>720587</xdr:rowOff>
    </xdr:to>
    <xdr:pic>
      <xdr:nvPicPr>
        <xdr:cNvPr id="3171" name="Рисунок 3170">
          <a:extLst>
            <a:ext uri="{FF2B5EF4-FFF2-40B4-BE49-F238E27FC236}">
              <a16:creationId xmlns:a16="http://schemas.microsoft.com/office/drawing/2014/main" id="{00000000-0008-0000-0000-0000630C0000}"/>
            </a:ext>
          </a:extLst>
        </xdr:cNvPr>
        <xdr:cNvPicPr>
          <a:picLocks noChangeAspect="1"/>
        </xdr:cNvPicPr>
      </xdr:nvPicPr>
      <xdr:blipFill>
        <a:blip xmlns:r="http://schemas.openxmlformats.org/officeDocument/2006/relationships" r:embed="rId16" cstate="screen"/>
        <a:stretch>
          <a:fillRect/>
        </a:stretch>
      </xdr:blipFill>
      <xdr:spPr>
        <a:xfrm>
          <a:off x="1807210" y="88870155"/>
          <a:ext cx="250190" cy="695325"/>
        </a:xfrm>
        <a:prstGeom prst="rect">
          <a:avLst/>
        </a:prstGeom>
      </xdr:spPr>
    </xdr:pic>
    <xdr:clientData/>
  </xdr:twoCellAnchor>
  <xdr:twoCellAnchor>
    <xdr:from>
      <xdr:col>3</xdr:col>
      <xdr:colOff>41000</xdr:colOff>
      <xdr:row>24</xdr:row>
      <xdr:rowOff>34374</xdr:rowOff>
    </xdr:from>
    <xdr:to>
      <xdr:col>3</xdr:col>
      <xdr:colOff>428626</xdr:colOff>
      <xdr:row>24</xdr:row>
      <xdr:rowOff>819150</xdr:rowOff>
    </xdr:to>
    <xdr:pic>
      <xdr:nvPicPr>
        <xdr:cNvPr id="3246" name="Рисунок 3245">
          <a:extLst>
            <a:ext uri="{FF2B5EF4-FFF2-40B4-BE49-F238E27FC236}">
              <a16:creationId xmlns:a16="http://schemas.microsoft.com/office/drawing/2014/main" id="{00000000-0008-0000-0000-0000AE0C0000}"/>
            </a:ext>
          </a:extLst>
        </xdr:cNvPr>
        <xdr:cNvPicPr>
          <a:picLocks noChangeAspect="1"/>
        </xdr:cNvPicPr>
      </xdr:nvPicPr>
      <xdr:blipFill>
        <a:blip xmlns:r="http://schemas.openxmlformats.org/officeDocument/2006/relationships" r:embed="rId17" cstate="screen"/>
        <a:stretch>
          <a:fillRect/>
        </a:stretch>
      </xdr:blipFill>
      <xdr:spPr>
        <a:xfrm>
          <a:off x="1450340" y="14403070"/>
          <a:ext cx="387985" cy="784860"/>
        </a:xfrm>
        <a:prstGeom prst="rect">
          <a:avLst/>
        </a:prstGeom>
      </xdr:spPr>
    </xdr:pic>
    <xdr:clientData/>
  </xdr:twoCellAnchor>
  <xdr:twoCellAnchor>
    <xdr:from>
      <xdr:col>3</xdr:col>
      <xdr:colOff>83767</xdr:colOff>
      <xdr:row>83</xdr:row>
      <xdr:rowOff>144945</xdr:rowOff>
    </xdr:from>
    <xdr:to>
      <xdr:col>3</xdr:col>
      <xdr:colOff>889877</xdr:colOff>
      <xdr:row>83</xdr:row>
      <xdr:rowOff>904875</xdr:rowOff>
    </xdr:to>
    <xdr:pic>
      <xdr:nvPicPr>
        <xdr:cNvPr id="3348" name="Рисунок 3347">
          <a:extLst>
            <a:ext uri="{FF2B5EF4-FFF2-40B4-BE49-F238E27FC236}">
              <a16:creationId xmlns:a16="http://schemas.microsoft.com/office/drawing/2014/main" id="{00000000-0008-0000-0000-0000140D0000}"/>
            </a:ext>
          </a:extLst>
        </xdr:cNvPr>
        <xdr:cNvPicPr>
          <a:picLocks noChangeAspect="1"/>
        </xdr:cNvPicPr>
      </xdr:nvPicPr>
      <xdr:blipFill>
        <a:blip xmlns:r="http://schemas.openxmlformats.org/officeDocument/2006/relationships" r:embed="rId18" cstate="screen"/>
        <a:stretch>
          <a:fillRect/>
        </a:stretch>
      </xdr:blipFill>
      <xdr:spPr>
        <a:xfrm>
          <a:off x="1492885" y="74745215"/>
          <a:ext cx="806450" cy="760095"/>
        </a:xfrm>
        <a:prstGeom prst="rect">
          <a:avLst/>
        </a:prstGeom>
      </xdr:spPr>
    </xdr:pic>
    <xdr:clientData/>
  </xdr:twoCellAnchor>
  <xdr:twoCellAnchor>
    <xdr:from>
      <xdr:col>3</xdr:col>
      <xdr:colOff>91937</xdr:colOff>
      <xdr:row>84</xdr:row>
      <xdr:rowOff>165239</xdr:rowOff>
    </xdr:from>
    <xdr:to>
      <xdr:col>3</xdr:col>
      <xdr:colOff>857250</xdr:colOff>
      <xdr:row>84</xdr:row>
      <xdr:rowOff>886715</xdr:rowOff>
    </xdr:to>
    <xdr:pic>
      <xdr:nvPicPr>
        <xdr:cNvPr id="588" name="Рисунок 587">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19" cstate="screen"/>
        <a:stretch>
          <a:fillRect/>
        </a:stretch>
      </xdr:blipFill>
      <xdr:spPr>
        <a:xfrm>
          <a:off x="1501140" y="75756135"/>
          <a:ext cx="765810" cy="721360"/>
        </a:xfrm>
        <a:prstGeom prst="rect">
          <a:avLst/>
        </a:prstGeom>
      </xdr:spPr>
    </xdr:pic>
    <xdr:clientData/>
  </xdr:twoCellAnchor>
  <xdr:twoCellAnchor>
    <xdr:from>
      <xdr:col>3</xdr:col>
      <xdr:colOff>110989</xdr:colOff>
      <xdr:row>86</xdr:row>
      <xdr:rowOff>127139</xdr:rowOff>
    </xdr:from>
    <xdr:to>
      <xdr:col>3</xdr:col>
      <xdr:colOff>885825</xdr:colOff>
      <xdr:row>86</xdr:row>
      <xdr:rowOff>857587</xdr:rowOff>
    </xdr:to>
    <xdr:pic>
      <xdr:nvPicPr>
        <xdr:cNvPr id="3375" name="Рисунок 3374">
          <a:extLst>
            <a:ext uri="{FF2B5EF4-FFF2-40B4-BE49-F238E27FC236}">
              <a16:creationId xmlns:a16="http://schemas.microsoft.com/office/drawing/2014/main" id="{00000000-0008-0000-0000-00002F0D0000}"/>
            </a:ext>
          </a:extLst>
        </xdr:cNvPr>
        <xdr:cNvPicPr>
          <a:picLocks noChangeAspect="1"/>
        </xdr:cNvPicPr>
      </xdr:nvPicPr>
      <xdr:blipFill>
        <a:blip xmlns:r="http://schemas.openxmlformats.org/officeDocument/2006/relationships" r:embed="rId20" cstate="screen"/>
        <a:stretch>
          <a:fillRect/>
        </a:stretch>
      </xdr:blipFill>
      <xdr:spPr>
        <a:xfrm>
          <a:off x="1520190" y="77680185"/>
          <a:ext cx="775335" cy="730250"/>
        </a:xfrm>
        <a:prstGeom prst="rect">
          <a:avLst/>
        </a:prstGeom>
      </xdr:spPr>
    </xdr:pic>
    <xdr:clientData/>
  </xdr:twoCellAnchor>
  <xdr:twoCellAnchor>
    <xdr:from>
      <xdr:col>3</xdr:col>
      <xdr:colOff>110987</xdr:colOff>
      <xdr:row>87</xdr:row>
      <xdr:rowOff>123825</xdr:rowOff>
    </xdr:from>
    <xdr:to>
      <xdr:col>3</xdr:col>
      <xdr:colOff>904875</xdr:colOff>
      <xdr:row>87</xdr:row>
      <xdr:rowOff>872235</xdr:rowOff>
    </xdr:to>
    <xdr:pic>
      <xdr:nvPicPr>
        <xdr:cNvPr id="3405" name="Рисунок 3404">
          <a:extLst>
            <a:ext uri="{FF2B5EF4-FFF2-40B4-BE49-F238E27FC236}">
              <a16:creationId xmlns:a16="http://schemas.microsoft.com/office/drawing/2014/main" id="{00000000-0008-0000-0000-00004D0D0000}"/>
            </a:ext>
          </a:extLst>
        </xdr:cNvPr>
        <xdr:cNvPicPr>
          <a:picLocks noChangeAspect="1"/>
        </xdr:cNvPicPr>
      </xdr:nvPicPr>
      <xdr:blipFill>
        <a:blip xmlns:r="http://schemas.openxmlformats.org/officeDocument/2006/relationships" r:embed="rId21" cstate="screen"/>
        <a:stretch>
          <a:fillRect/>
        </a:stretch>
      </xdr:blipFill>
      <xdr:spPr>
        <a:xfrm>
          <a:off x="1520190" y="78648560"/>
          <a:ext cx="794385" cy="748030"/>
        </a:xfrm>
        <a:prstGeom prst="rect">
          <a:avLst/>
        </a:prstGeom>
      </xdr:spPr>
    </xdr:pic>
    <xdr:clientData/>
  </xdr:twoCellAnchor>
  <xdr:twoCellAnchor>
    <xdr:from>
      <xdr:col>3</xdr:col>
      <xdr:colOff>57566</xdr:colOff>
      <xdr:row>32</xdr:row>
      <xdr:rowOff>62948</xdr:rowOff>
    </xdr:from>
    <xdr:to>
      <xdr:col>3</xdr:col>
      <xdr:colOff>466384</xdr:colOff>
      <xdr:row>33</xdr:row>
      <xdr:rowOff>0</xdr:rowOff>
    </xdr:to>
    <xdr:pic>
      <xdr:nvPicPr>
        <xdr:cNvPr id="3416" name="Рисунок 3415">
          <a:extLst>
            <a:ext uri="{FF2B5EF4-FFF2-40B4-BE49-F238E27FC236}">
              <a16:creationId xmlns:a16="http://schemas.microsoft.com/office/drawing/2014/main" id="{00000000-0008-0000-0000-0000580D0000}"/>
            </a:ext>
          </a:extLst>
        </xdr:cNvPr>
        <xdr:cNvPicPr>
          <a:picLocks noChangeAspect="1"/>
        </xdr:cNvPicPr>
      </xdr:nvPicPr>
      <xdr:blipFill>
        <a:blip xmlns:r="http://schemas.openxmlformats.org/officeDocument/2006/relationships" r:embed="rId22" cstate="screen"/>
        <a:stretch>
          <a:fillRect/>
        </a:stretch>
      </xdr:blipFill>
      <xdr:spPr>
        <a:xfrm>
          <a:off x="1466850" y="21718270"/>
          <a:ext cx="408940" cy="851535"/>
        </a:xfrm>
        <a:prstGeom prst="rect">
          <a:avLst/>
        </a:prstGeom>
      </xdr:spPr>
    </xdr:pic>
    <xdr:clientData/>
  </xdr:twoCellAnchor>
  <xdr:twoCellAnchor>
    <xdr:from>
      <xdr:col>3</xdr:col>
      <xdr:colOff>43484</xdr:colOff>
      <xdr:row>43</xdr:row>
      <xdr:rowOff>158198</xdr:rowOff>
    </xdr:from>
    <xdr:to>
      <xdr:col>3</xdr:col>
      <xdr:colOff>515591</xdr:colOff>
      <xdr:row>43</xdr:row>
      <xdr:rowOff>789336</xdr:rowOff>
    </xdr:to>
    <xdr:pic>
      <xdr:nvPicPr>
        <xdr:cNvPr id="3417" name="Рисунок 3416">
          <a:extLst>
            <a:ext uri="{FF2B5EF4-FFF2-40B4-BE49-F238E27FC236}">
              <a16:creationId xmlns:a16="http://schemas.microsoft.com/office/drawing/2014/main" id="{00000000-0008-0000-0000-0000590D0000}"/>
            </a:ext>
          </a:extLst>
        </xdr:cNvPr>
        <xdr:cNvPicPr>
          <a:picLocks noChangeAspect="1"/>
        </xdr:cNvPicPr>
      </xdr:nvPicPr>
      <xdr:blipFill>
        <a:blip xmlns:r="http://schemas.openxmlformats.org/officeDocument/2006/relationships" r:embed="rId23" cstate="screen"/>
        <a:stretch>
          <a:fillRect/>
        </a:stretch>
      </xdr:blipFill>
      <xdr:spPr>
        <a:xfrm>
          <a:off x="1452880" y="32715200"/>
          <a:ext cx="471805" cy="631190"/>
        </a:xfrm>
        <a:prstGeom prst="rect">
          <a:avLst/>
        </a:prstGeom>
      </xdr:spPr>
    </xdr:pic>
    <xdr:clientData/>
  </xdr:twoCellAnchor>
  <xdr:twoCellAnchor>
    <xdr:from>
      <xdr:col>3</xdr:col>
      <xdr:colOff>152815</xdr:colOff>
      <xdr:row>29</xdr:row>
      <xdr:rowOff>41413</xdr:rowOff>
    </xdr:from>
    <xdr:to>
      <xdr:col>3</xdr:col>
      <xdr:colOff>619125</xdr:colOff>
      <xdr:row>29</xdr:row>
      <xdr:rowOff>904874</xdr:rowOff>
    </xdr:to>
    <xdr:pic>
      <xdr:nvPicPr>
        <xdr:cNvPr id="3188" name="Рисунок 3187">
          <a:extLst>
            <a:ext uri="{FF2B5EF4-FFF2-40B4-BE49-F238E27FC236}">
              <a16:creationId xmlns:a16="http://schemas.microsoft.com/office/drawing/2014/main" id="{00000000-0008-0000-0000-0000740C0000}"/>
            </a:ext>
          </a:extLst>
        </xdr:cNvPr>
        <xdr:cNvPicPr>
          <a:picLocks noChangeAspect="1"/>
        </xdr:cNvPicPr>
      </xdr:nvPicPr>
      <xdr:blipFill>
        <a:blip xmlns:r="http://schemas.openxmlformats.org/officeDocument/2006/relationships" r:embed="rId24" cstate="screen"/>
        <a:stretch>
          <a:fillRect/>
        </a:stretch>
      </xdr:blipFill>
      <xdr:spPr>
        <a:xfrm>
          <a:off x="1562100" y="18963005"/>
          <a:ext cx="466725" cy="862965"/>
        </a:xfrm>
        <a:prstGeom prst="rect">
          <a:avLst/>
        </a:prstGeom>
      </xdr:spPr>
    </xdr:pic>
    <xdr:clientData/>
  </xdr:twoCellAnchor>
  <xdr:twoCellAnchor>
    <xdr:from>
      <xdr:col>3</xdr:col>
      <xdr:colOff>19050</xdr:colOff>
      <xdr:row>74</xdr:row>
      <xdr:rowOff>23607</xdr:rowOff>
    </xdr:from>
    <xdr:to>
      <xdr:col>3</xdr:col>
      <xdr:colOff>484509</xdr:colOff>
      <xdr:row>74</xdr:row>
      <xdr:rowOff>847725</xdr:rowOff>
    </xdr:to>
    <xdr:pic>
      <xdr:nvPicPr>
        <xdr:cNvPr id="3205" name="Рисунок 3204">
          <a:extLst>
            <a:ext uri="{FF2B5EF4-FFF2-40B4-BE49-F238E27FC236}">
              <a16:creationId xmlns:a16="http://schemas.microsoft.com/office/drawing/2014/main" id="{00000000-0008-0000-0000-0000850C0000}"/>
            </a:ext>
          </a:extLst>
        </xdr:cNvPr>
        <xdr:cNvPicPr>
          <a:picLocks noChangeAspect="1"/>
        </xdr:cNvPicPr>
      </xdr:nvPicPr>
      <xdr:blipFill>
        <a:blip xmlns:r="http://schemas.openxmlformats.org/officeDocument/2006/relationships" r:embed="rId25" cstate="screen"/>
        <a:stretch>
          <a:fillRect/>
        </a:stretch>
      </xdr:blipFill>
      <xdr:spPr>
        <a:xfrm>
          <a:off x="1428750" y="63184405"/>
          <a:ext cx="465455" cy="824230"/>
        </a:xfrm>
        <a:prstGeom prst="rect">
          <a:avLst/>
        </a:prstGeom>
      </xdr:spPr>
    </xdr:pic>
    <xdr:clientData/>
  </xdr:twoCellAnchor>
  <xdr:twoCellAnchor>
    <xdr:from>
      <xdr:col>3</xdr:col>
      <xdr:colOff>18637</xdr:colOff>
      <xdr:row>55</xdr:row>
      <xdr:rowOff>85725</xdr:rowOff>
    </xdr:from>
    <xdr:to>
      <xdr:col>3</xdr:col>
      <xdr:colOff>516911</xdr:colOff>
      <xdr:row>55</xdr:row>
      <xdr:rowOff>933449</xdr:rowOff>
    </xdr:to>
    <xdr:pic>
      <xdr:nvPicPr>
        <xdr:cNvPr id="3238" name="Рисунок 3237">
          <a:extLst>
            <a:ext uri="{FF2B5EF4-FFF2-40B4-BE49-F238E27FC236}">
              <a16:creationId xmlns:a16="http://schemas.microsoft.com/office/drawing/2014/main" id="{00000000-0008-0000-0000-0000A60C0000}"/>
            </a:ext>
          </a:extLst>
        </xdr:cNvPr>
        <xdr:cNvPicPr>
          <a:picLocks noChangeAspect="1"/>
        </xdr:cNvPicPr>
      </xdr:nvPicPr>
      <xdr:blipFill>
        <a:blip xmlns:r="http://schemas.openxmlformats.org/officeDocument/2006/relationships" r:embed="rId26" cstate="screen"/>
        <a:stretch>
          <a:fillRect/>
        </a:stretch>
      </xdr:blipFill>
      <xdr:spPr>
        <a:xfrm>
          <a:off x="1428115" y="44139485"/>
          <a:ext cx="498475" cy="847090"/>
        </a:xfrm>
        <a:prstGeom prst="rect">
          <a:avLst/>
        </a:prstGeom>
      </xdr:spPr>
    </xdr:pic>
    <xdr:clientData/>
  </xdr:twoCellAnchor>
  <xdr:twoCellAnchor>
    <xdr:from>
      <xdr:col>3</xdr:col>
      <xdr:colOff>223631</xdr:colOff>
      <xdr:row>102</xdr:row>
      <xdr:rowOff>33095</xdr:rowOff>
    </xdr:from>
    <xdr:to>
      <xdr:col>3</xdr:col>
      <xdr:colOff>802611</xdr:colOff>
      <xdr:row>102</xdr:row>
      <xdr:rowOff>752475</xdr:rowOff>
    </xdr:to>
    <xdr:pic>
      <xdr:nvPicPr>
        <xdr:cNvPr id="535" name="Рисунок 534">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27" cstate="screen"/>
        <a:stretch>
          <a:fillRect/>
        </a:stretch>
      </xdr:blipFill>
      <xdr:spPr>
        <a:xfrm>
          <a:off x="1633220" y="91754960"/>
          <a:ext cx="578485" cy="719455"/>
        </a:xfrm>
        <a:prstGeom prst="rect">
          <a:avLst/>
        </a:prstGeom>
      </xdr:spPr>
    </xdr:pic>
    <xdr:clientData/>
  </xdr:twoCellAnchor>
  <xdr:twoCellAnchor>
    <xdr:from>
      <xdr:col>3</xdr:col>
      <xdr:colOff>78271</xdr:colOff>
      <xdr:row>103</xdr:row>
      <xdr:rowOff>33130</xdr:rowOff>
    </xdr:from>
    <xdr:to>
      <xdr:col>3</xdr:col>
      <xdr:colOff>657224</xdr:colOff>
      <xdr:row>103</xdr:row>
      <xdr:rowOff>751072</xdr:rowOff>
    </xdr:to>
    <xdr:pic>
      <xdr:nvPicPr>
        <xdr:cNvPr id="628" name="Рисунок 627">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28" cstate="screen"/>
        <a:stretch>
          <a:fillRect/>
        </a:stretch>
      </xdr:blipFill>
      <xdr:spPr>
        <a:xfrm>
          <a:off x="1487805" y="92536010"/>
          <a:ext cx="578485" cy="717550"/>
        </a:xfrm>
        <a:prstGeom prst="rect">
          <a:avLst/>
        </a:prstGeom>
      </xdr:spPr>
    </xdr:pic>
    <xdr:clientData/>
  </xdr:twoCellAnchor>
  <xdr:twoCellAnchor>
    <xdr:from>
      <xdr:col>3</xdr:col>
      <xdr:colOff>133350</xdr:colOff>
      <xdr:row>10</xdr:row>
      <xdr:rowOff>23605</xdr:rowOff>
    </xdr:from>
    <xdr:to>
      <xdr:col>3</xdr:col>
      <xdr:colOff>400050</xdr:colOff>
      <xdr:row>10</xdr:row>
      <xdr:rowOff>758432</xdr:rowOff>
    </xdr:to>
    <xdr:pic>
      <xdr:nvPicPr>
        <xdr:cNvPr id="630" name="Рисунок 629">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29" cstate="screen"/>
        <a:stretch>
          <a:fillRect/>
        </a:stretch>
      </xdr:blipFill>
      <xdr:spPr>
        <a:xfrm>
          <a:off x="1543050" y="2590800"/>
          <a:ext cx="266700" cy="734695"/>
        </a:xfrm>
        <a:prstGeom prst="rect">
          <a:avLst/>
        </a:prstGeom>
      </xdr:spPr>
    </xdr:pic>
    <xdr:clientData/>
  </xdr:twoCellAnchor>
  <xdr:twoCellAnchor>
    <xdr:from>
      <xdr:col>3</xdr:col>
      <xdr:colOff>83655</xdr:colOff>
      <xdr:row>88</xdr:row>
      <xdr:rowOff>104774</xdr:rowOff>
    </xdr:from>
    <xdr:to>
      <xdr:col>3</xdr:col>
      <xdr:colOff>900170</xdr:colOff>
      <xdr:row>88</xdr:row>
      <xdr:rowOff>857249</xdr:rowOff>
    </xdr:to>
    <xdr:pic>
      <xdr:nvPicPr>
        <xdr:cNvPr id="634" name="Рисунок 633">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30" cstate="screen"/>
        <a:stretch>
          <a:fillRect/>
        </a:stretch>
      </xdr:blipFill>
      <xdr:spPr>
        <a:xfrm>
          <a:off x="1492885" y="80472280"/>
          <a:ext cx="816610" cy="752475"/>
        </a:xfrm>
        <a:prstGeom prst="rect">
          <a:avLst/>
        </a:prstGeom>
      </xdr:spPr>
    </xdr:pic>
    <xdr:clientData/>
  </xdr:twoCellAnchor>
  <xdr:twoCellAnchor>
    <xdr:from>
      <xdr:col>3</xdr:col>
      <xdr:colOff>33959</xdr:colOff>
      <xdr:row>36</xdr:row>
      <xdr:rowOff>95154</xdr:rowOff>
    </xdr:from>
    <xdr:to>
      <xdr:col>3</xdr:col>
      <xdr:colOff>571500</xdr:colOff>
      <xdr:row>36</xdr:row>
      <xdr:rowOff>813767</xdr:rowOff>
    </xdr:to>
    <xdr:pic>
      <xdr:nvPicPr>
        <xdr:cNvPr id="3153" name="Рисунок 3152">
          <a:extLst>
            <a:ext uri="{FF2B5EF4-FFF2-40B4-BE49-F238E27FC236}">
              <a16:creationId xmlns:a16="http://schemas.microsoft.com/office/drawing/2014/main" id="{00000000-0008-0000-0000-0000510C0000}"/>
            </a:ext>
          </a:extLst>
        </xdr:cNvPr>
        <xdr:cNvPicPr>
          <a:picLocks noChangeAspect="1"/>
        </xdr:cNvPicPr>
      </xdr:nvPicPr>
      <xdr:blipFill>
        <a:blip xmlns:r="http://schemas.openxmlformats.org/officeDocument/2006/relationships" r:embed="rId31" cstate="screen"/>
        <a:stretch>
          <a:fillRect/>
        </a:stretch>
      </xdr:blipFill>
      <xdr:spPr>
        <a:xfrm>
          <a:off x="1443355" y="26384250"/>
          <a:ext cx="537845" cy="718820"/>
        </a:xfrm>
        <a:prstGeom prst="rect">
          <a:avLst/>
        </a:prstGeom>
      </xdr:spPr>
    </xdr:pic>
    <xdr:clientData/>
  </xdr:twoCellAnchor>
  <xdr:twoCellAnchor>
    <xdr:from>
      <xdr:col>3</xdr:col>
      <xdr:colOff>54251</xdr:colOff>
      <xdr:row>38</xdr:row>
      <xdr:rowOff>108089</xdr:rowOff>
    </xdr:from>
    <xdr:to>
      <xdr:col>3</xdr:col>
      <xdr:colOff>593266</xdr:colOff>
      <xdr:row>38</xdr:row>
      <xdr:rowOff>828674</xdr:rowOff>
    </xdr:to>
    <xdr:pic>
      <xdr:nvPicPr>
        <xdr:cNvPr id="3172" name="Рисунок 3171">
          <a:extLst>
            <a:ext uri="{FF2B5EF4-FFF2-40B4-BE49-F238E27FC236}">
              <a16:creationId xmlns:a16="http://schemas.microsoft.com/office/drawing/2014/main" id="{00000000-0008-0000-0000-0000640C0000}"/>
            </a:ext>
          </a:extLst>
        </xdr:cNvPr>
        <xdr:cNvPicPr>
          <a:picLocks noChangeAspect="1"/>
        </xdr:cNvPicPr>
      </xdr:nvPicPr>
      <xdr:blipFill>
        <a:blip xmlns:r="http://schemas.openxmlformats.org/officeDocument/2006/relationships" r:embed="rId32" cstate="screen"/>
        <a:stretch>
          <a:fillRect/>
        </a:stretch>
      </xdr:blipFill>
      <xdr:spPr>
        <a:xfrm>
          <a:off x="1463675" y="28207335"/>
          <a:ext cx="539115" cy="720090"/>
        </a:xfrm>
        <a:prstGeom prst="rect">
          <a:avLst/>
        </a:prstGeom>
      </xdr:spPr>
    </xdr:pic>
    <xdr:clientData/>
  </xdr:twoCellAnchor>
  <xdr:twoCellAnchor>
    <xdr:from>
      <xdr:col>3</xdr:col>
      <xdr:colOff>83655</xdr:colOff>
      <xdr:row>89</xdr:row>
      <xdr:rowOff>109331</xdr:rowOff>
    </xdr:from>
    <xdr:to>
      <xdr:col>3</xdr:col>
      <xdr:colOff>895350</xdr:colOff>
      <xdr:row>89</xdr:row>
      <xdr:rowOff>872365</xdr:rowOff>
    </xdr:to>
    <xdr:pic>
      <xdr:nvPicPr>
        <xdr:cNvPr id="3327" name="Рисунок 3326">
          <a:extLst>
            <a:ext uri="{FF2B5EF4-FFF2-40B4-BE49-F238E27FC236}">
              <a16:creationId xmlns:a16="http://schemas.microsoft.com/office/drawing/2014/main" id="{00000000-0008-0000-0000-0000FF0C0000}"/>
            </a:ext>
          </a:extLst>
        </xdr:cNvPr>
        <xdr:cNvPicPr>
          <a:picLocks noChangeAspect="1"/>
        </xdr:cNvPicPr>
      </xdr:nvPicPr>
      <xdr:blipFill>
        <a:blip xmlns:r="http://schemas.openxmlformats.org/officeDocument/2006/relationships" r:embed="rId33" cstate="screen"/>
        <a:stretch>
          <a:fillRect/>
        </a:stretch>
      </xdr:blipFill>
      <xdr:spPr>
        <a:xfrm>
          <a:off x="1492885" y="81410810"/>
          <a:ext cx="812165" cy="762635"/>
        </a:xfrm>
        <a:prstGeom prst="rect">
          <a:avLst/>
        </a:prstGeom>
      </xdr:spPr>
    </xdr:pic>
    <xdr:clientData/>
  </xdr:twoCellAnchor>
  <xdr:twoCellAnchor>
    <xdr:from>
      <xdr:col>3</xdr:col>
      <xdr:colOff>91937</xdr:colOff>
      <xdr:row>90</xdr:row>
      <xdr:rowOff>97321</xdr:rowOff>
    </xdr:from>
    <xdr:to>
      <xdr:col>3</xdr:col>
      <xdr:colOff>898045</xdr:colOff>
      <xdr:row>90</xdr:row>
      <xdr:rowOff>857251</xdr:rowOff>
    </xdr:to>
    <xdr:pic>
      <xdr:nvPicPr>
        <xdr:cNvPr id="3356" name="Рисунок 3355">
          <a:extLst>
            <a:ext uri="{FF2B5EF4-FFF2-40B4-BE49-F238E27FC236}">
              <a16:creationId xmlns:a16="http://schemas.microsoft.com/office/drawing/2014/main" id="{00000000-0008-0000-0000-00001C0D0000}"/>
            </a:ext>
          </a:extLst>
        </xdr:cNvPr>
        <xdr:cNvPicPr>
          <a:picLocks noChangeAspect="1"/>
        </xdr:cNvPicPr>
      </xdr:nvPicPr>
      <xdr:blipFill>
        <a:blip xmlns:r="http://schemas.openxmlformats.org/officeDocument/2006/relationships" r:embed="rId34" cstate="screen"/>
        <a:stretch>
          <a:fillRect/>
        </a:stretch>
      </xdr:blipFill>
      <xdr:spPr>
        <a:xfrm>
          <a:off x="1501140" y="82332195"/>
          <a:ext cx="806450" cy="760095"/>
        </a:xfrm>
        <a:prstGeom prst="rect">
          <a:avLst/>
        </a:prstGeom>
      </xdr:spPr>
    </xdr:pic>
    <xdr:clientData/>
  </xdr:twoCellAnchor>
  <xdr:twoCellAnchor>
    <xdr:from>
      <xdr:col>3</xdr:col>
      <xdr:colOff>82413</xdr:colOff>
      <xdr:row>91</xdr:row>
      <xdr:rowOff>69989</xdr:rowOff>
    </xdr:from>
    <xdr:to>
      <xdr:col>3</xdr:col>
      <xdr:colOff>876301</xdr:colOff>
      <xdr:row>91</xdr:row>
      <xdr:rowOff>817353</xdr:rowOff>
    </xdr:to>
    <xdr:pic>
      <xdr:nvPicPr>
        <xdr:cNvPr id="636" name="Рисунок 635">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35" cstate="screen"/>
        <a:stretch>
          <a:fillRect/>
        </a:stretch>
      </xdr:blipFill>
      <xdr:spPr>
        <a:xfrm>
          <a:off x="1491615" y="83257390"/>
          <a:ext cx="794385" cy="747395"/>
        </a:xfrm>
        <a:prstGeom prst="rect">
          <a:avLst/>
        </a:prstGeom>
      </xdr:spPr>
    </xdr:pic>
    <xdr:clientData/>
  </xdr:twoCellAnchor>
  <xdr:twoCellAnchor>
    <xdr:from>
      <xdr:col>3</xdr:col>
      <xdr:colOff>24435</xdr:colOff>
      <xdr:row>75</xdr:row>
      <xdr:rowOff>89040</xdr:rowOff>
    </xdr:from>
    <xdr:to>
      <xdr:col>3</xdr:col>
      <xdr:colOff>471100</xdr:colOff>
      <xdr:row>75</xdr:row>
      <xdr:rowOff>838200</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36" cstate="screen"/>
        <a:stretch>
          <a:fillRect/>
        </a:stretch>
      </xdr:blipFill>
      <xdr:spPr>
        <a:xfrm>
          <a:off x="1433830" y="64107060"/>
          <a:ext cx="446405" cy="749300"/>
        </a:xfrm>
        <a:prstGeom prst="rect">
          <a:avLst/>
        </a:prstGeom>
      </xdr:spPr>
    </xdr:pic>
    <xdr:clientData/>
  </xdr:twoCellAnchor>
  <xdr:twoCellAnchor>
    <xdr:from>
      <xdr:col>3</xdr:col>
      <xdr:colOff>43484</xdr:colOff>
      <xdr:row>76</xdr:row>
      <xdr:rowOff>79515</xdr:rowOff>
    </xdr:from>
    <xdr:to>
      <xdr:col>3</xdr:col>
      <xdr:colOff>484735</xdr:colOff>
      <xdr:row>76</xdr:row>
      <xdr:rowOff>895350</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7" cstate="screen"/>
        <a:stretch>
          <a:fillRect/>
        </a:stretch>
      </xdr:blipFill>
      <xdr:spPr>
        <a:xfrm>
          <a:off x="1452880" y="65011935"/>
          <a:ext cx="441325" cy="815975"/>
        </a:xfrm>
        <a:prstGeom prst="rect">
          <a:avLst/>
        </a:prstGeom>
      </xdr:spPr>
    </xdr:pic>
    <xdr:clientData/>
  </xdr:twoCellAnchor>
  <xdr:twoCellAnchor>
    <xdr:from>
      <xdr:col>3</xdr:col>
      <xdr:colOff>35201</xdr:colOff>
      <xdr:row>65</xdr:row>
      <xdr:rowOff>57978</xdr:rowOff>
    </xdr:from>
    <xdr:to>
      <xdr:col>3</xdr:col>
      <xdr:colOff>447022</xdr:colOff>
      <xdr:row>65</xdr:row>
      <xdr:rowOff>933449</xdr:rowOff>
    </xdr:to>
    <xdr:pic>
      <xdr:nvPicPr>
        <xdr:cNvPr id="589" name="Picture 160">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38"/>
        <a:stretch>
          <a:fillRect/>
        </a:stretch>
      </xdr:blipFill>
      <xdr:spPr>
        <a:xfrm>
          <a:off x="1444625" y="53817520"/>
          <a:ext cx="411480" cy="875030"/>
        </a:xfrm>
        <a:prstGeom prst="rect">
          <a:avLst/>
        </a:prstGeom>
      </xdr:spPr>
    </xdr:pic>
    <xdr:clientData/>
  </xdr:twoCellAnchor>
  <xdr:twoCellAnchor>
    <xdr:from>
      <xdr:col>3</xdr:col>
      <xdr:colOff>37273</xdr:colOff>
      <xdr:row>30</xdr:row>
      <xdr:rowOff>78270</xdr:rowOff>
    </xdr:from>
    <xdr:to>
      <xdr:col>3</xdr:col>
      <xdr:colOff>485775</xdr:colOff>
      <xdr:row>30</xdr:row>
      <xdr:rowOff>895349</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9" cstate="print"/>
        <a:stretch>
          <a:fillRect/>
        </a:stretch>
      </xdr:blipFill>
      <xdr:spPr>
        <a:xfrm>
          <a:off x="1446530" y="19914235"/>
          <a:ext cx="448945" cy="816610"/>
        </a:xfrm>
        <a:prstGeom prst="rect">
          <a:avLst/>
        </a:prstGeom>
      </xdr:spPr>
    </xdr:pic>
    <xdr:clientData/>
  </xdr:twoCellAnchor>
  <xdr:twoCellAnchor>
    <xdr:from>
      <xdr:col>3</xdr:col>
      <xdr:colOff>44727</xdr:colOff>
      <xdr:row>41</xdr:row>
      <xdr:rowOff>93575</xdr:rowOff>
    </xdr:from>
    <xdr:to>
      <xdr:col>3</xdr:col>
      <xdr:colOff>590550</xdr:colOff>
      <xdr:row>41</xdr:row>
      <xdr:rowOff>824230</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0" cstate="print"/>
        <a:stretch>
          <a:fillRect/>
        </a:stretch>
      </xdr:blipFill>
      <xdr:spPr>
        <a:xfrm>
          <a:off x="1454150" y="30888305"/>
          <a:ext cx="546100" cy="730885"/>
        </a:xfrm>
        <a:prstGeom prst="rect">
          <a:avLst/>
        </a:prstGeom>
      </xdr:spPr>
    </xdr:pic>
    <xdr:clientData/>
  </xdr:twoCellAnchor>
  <xdr:twoCellAnchor>
    <xdr:from>
      <xdr:col>3</xdr:col>
      <xdr:colOff>102704</xdr:colOff>
      <xdr:row>92</xdr:row>
      <xdr:rowOff>98563</xdr:rowOff>
    </xdr:from>
    <xdr:to>
      <xdr:col>3</xdr:col>
      <xdr:colOff>904875</xdr:colOff>
      <xdr:row>92</xdr:row>
      <xdr:rowOff>854852</xdr:rowOff>
    </xdr:to>
    <xdr:pic>
      <xdr:nvPicPr>
        <xdr:cNvPr id="3096" name="Рисунок 3095">
          <a:extLst>
            <a:ext uri="{FF2B5EF4-FFF2-40B4-BE49-F238E27FC236}">
              <a16:creationId xmlns:a16="http://schemas.microsoft.com/office/drawing/2014/main" id="{00000000-0008-0000-0000-0000180C0000}"/>
            </a:ext>
          </a:extLst>
        </xdr:cNvPr>
        <xdr:cNvPicPr>
          <a:picLocks noChangeAspect="1"/>
        </xdr:cNvPicPr>
      </xdr:nvPicPr>
      <xdr:blipFill>
        <a:blip xmlns:r="http://schemas.openxmlformats.org/officeDocument/2006/relationships" r:embed="rId41" cstate="print"/>
        <a:stretch>
          <a:fillRect/>
        </a:stretch>
      </xdr:blipFill>
      <xdr:spPr>
        <a:xfrm>
          <a:off x="1511935" y="84200365"/>
          <a:ext cx="802640" cy="756285"/>
        </a:xfrm>
        <a:prstGeom prst="rect">
          <a:avLst/>
        </a:prstGeom>
      </xdr:spPr>
    </xdr:pic>
    <xdr:clientData/>
  </xdr:twoCellAnchor>
  <xdr:twoCellAnchor>
    <xdr:from>
      <xdr:col>3</xdr:col>
      <xdr:colOff>119270</xdr:colOff>
      <xdr:row>93</xdr:row>
      <xdr:rowOff>104775</xdr:rowOff>
    </xdr:from>
    <xdr:to>
      <xdr:col>3</xdr:col>
      <xdr:colOff>887086</xdr:colOff>
      <xdr:row>93</xdr:row>
      <xdr:rowOff>828675</xdr:rowOff>
    </xdr:to>
    <xdr:pic>
      <xdr:nvPicPr>
        <xdr:cNvPr id="3145" name="Рисунок 3144">
          <a:extLst>
            <a:ext uri="{FF2B5EF4-FFF2-40B4-BE49-F238E27FC236}">
              <a16:creationId xmlns:a16="http://schemas.microsoft.com/office/drawing/2014/main" id="{00000000-0008-0000-0000-0000490C0000}"/>
            </a:ext>
          </a:extLst>
        </xdr:cNvPr>
        <xdr:cNvPicPr>
          <a:picLocks noChangeAspect="1"/>
        </xdr:cNvPicPr>
      </xdr:nvPicPr>
      <xdr:blipFill>
        <a:blip xmlns:r="http://schemas.openxmlformats.org/officeDocument/2006/relationships" r:embed="rId42" cstate="print"/>
        <a:stretch>
          <a:fillRect/>
        </a:stretch>
      </xdr:blipFill>
      <xdr:spPr>
        <a:xfrm>
          <a:off x="1528445" y="85159215"/>
          <a:ext cx="767715" cy="723900"/>
        </a:xfrm>
        <a:prstGeom prst="rect">
          <a:avLst/>
        </a:prstGeom>
      </xdr:spPr>
    </xdr:pic>
    <xdr:clientData/>
  </xdr:twoCellAnchor>
  <xdr:twoCellAnchor>
    <xdr:from>
      <xdr:col>3</xdr:col>
      <xdr:colOff>223631</xdr:colOff>
      <xdr:row>104</xdr:row>
      <xdr:rowOff>33130</xdr:rowOff>
    </xdr:from>
    <xdr:to>
      <xdr:col>3</xdr:col>
      <xdr:colOff>809624</xdr:colOff>
      <xdr:row>104</xdr:row>
      <xdr:rowOff>765462</xdr:rowOff>
    </xdr:to>
    <xdr:pic>
      <xdr:nvPicPr>
        <xdr:cNvPr id="550" name="Рисунок 549">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43" cstate="print"/>
        <a:stretch>
          <a:fillRect/>
        </a:stretch>
      </xdr:blipFill>
      <xdr:spPr>
        <a:xfrm>
          <a:off x="1633220" y="93317060"/>
          <a:ext cx="585470" cy="732155"/>
        </a:xfrm>
        <a:prstGeom prst="rect">
          <a:avLst/>
        </a:prstGeom>
      </xdr:spPr>
    </xdr:pic>
    <xdr:clientData/>
  </xdr:twoCellAnchor>
  <xdr:twoCellAnchor>
    <xdr:from>
      <xdr:col>3</xdr:col>
      <xdr:colOff>219904</xdr:colOff>
      <xdr:row>105</xdr:row>
      <xdr:rowOff>23606</xdr:rowOff>
    </xdr:from>
    <xdr:to>
      <xdr:col>3</xdr:col>
      <xdr:colOff>809625</xdr:colOff>
      <xdr:row>105</xdr:row>
      <xdr:rowOff>757566</xdr:rowOff>
    </xdr:to>
    <xdr:pic>
      <xdr:nvPicPr>
        <xdr:cNvPr id="554" name="Рисунок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44" cstate="print"/>
        <a:stretch>
          <a:fillRect/>
        </a:stretch>
      </xdr:blipFill>
      <xdr:spPr>
        <a:xfrm>
          <a:off x="1629410" y="94088585"/>
          <a:ext cx="589915" cy="734060"/>
        </a:xfrm>
        <a:prstGeom prst="rect">
          <a:avLst/>
        </a:prstGeom>
      </xdr:spPr>
    </xdr:pic>
    <xdr:clientData/>
  </xdr:twoCellAnchor>
  <xdr:twoCellAnchor>
    <xdr:from>
      <xdr:col>3</xdr:col>
      <xdr:colOff>217418</xdr:colOff>
      <xdr:row>106</xdr:row>
      <xdr:rowOff>50939</xdr:rowOff>
    </xdr:from>
    <xdr:to>
      <xdr:col>3</xdr:col>
      <xdr:colOff>800099</xdr:colOff>
      <xdr:row>106</xdr:row>
      <xdr:rowOff>752474</xdr:rowOff>
    </xdr:to>
    <xdr:pic>
      <xdr:nvPicPr>
        <xdr:cNvPr id="557" name="Рисунок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45" cstate="print"/>
        <a:stretch>
          <a:fillRect/>
        </a:stretch>
      </xdr:blipFill>
      <xdr:spPr>
        <a:xfrm>
          <a:off x="1626870" y="94896940"/>
          <a:ext cx="582295" cy="701040"/>
        </a:xfrm>
        <a:prstGeom prst="rect">
          <a:avLst/>
        </a:prstGeom>
      </xdr:spPr>
    </xdr:pic>
    <xdr:clientData/>
  </xdr:twoCellAnchor>
  <xdr:twoCellAnchor>
    <xdr:from>
      <xdr:col>3</xdr:col>
      <xdr:colOff>24436</xdr:colOff>
      <xdr:row>33</xdr:row>
      <xdr:rowOff>42509</xdr:rowOff>
    </xdr:from>
    <xdr:to>
      <xdr:col>3</xdr:col>
      <xdr:colOff>447676</xdr:colOff>
      <xdr:row>34</xdr:row>
      <xdr:rowOff>1</xdr:rowOff>
    </xdr:to>
    <xdr:pic>
      <xdr:nvPicPr>
        <xdr:cNvPr id="3127" name="Рисунок 3126">
          <a:extLst>
            <a:ext uri="{FF2B5EF4-FFF2-40B4-BE49-F238E27FC236}">
              <a16:creationId xmlns:a16="http://schemas.microsoft.com/office/drawing/2014/main" id="{00000000-0008-0000-0000-0000370C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433830" y="22611715"/>
          <a:ext cx="423545" cy="872490"/>
        </a:xfrm>
        <a:prstGeom prst="rect">
          <a:avLst/>
        </a:prstGeom>
      </xdr:spPr>
    </xdr:pic>
    <xdr:clientData/>
  </xdr:twoCellAnchor>
  <xdr:twoCellAnchor>
    <xdr:from>
      <xdr:col>3</xdr:col>
      <xdr:colOff>160271</xdr:colOff>
      <xdr:row>44</xdr:row>
      <xdr:rowOff>81422</xdr:rowOff>
    </xdr:from>
    <xdr:to>
      <xdr:col>3</xdr:col>
      <xdr:colOff>723900</xdr:colOff>
      <xdr:row>44</xdr:row>
      <xdr:rowOff>847725</xdr:rowOff>
    </xdr:to>
    <xdr:pic>
      <xdr:nvPicPr>
        <xdr:cNvPr id="3174" name="Рисунок 3173">
          <a:extLst>
            <a:ext uri="{FF2B5EF4-FFF2-40B4-BE49-F238E27FC236}">
              <a16:creationId xmlns:a16="http://schemas.microsoft.com/office/drawing/2014/main" id="{00000000-0008-0000-0000-0000660C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569720" y="33514665"/>
          <a:ext cx="563880" cy="766445"/>
        </a:xfrm>
        <a:prstGeom prst="rect">
          <a:avLst/>
        </a:prstGeom>
      </xdr:spPr>
    </xdr:pic>
    <xdr:clientData/>
  </xdr:twoCellAnchor>
  <xdr:twoCellAnchor>
    <xdr:from>
      <xdr:col>3</xdr:col>
      <xdr:colOff>44726</xdr:colOff>
      <xdr:row>42</xdr:row>
      <xdr:rowOff>81998</xdr:rowOff>
    </xdr:from>
    <xdr:to>
      <xdr:col>3</xdr:col>
      <xdr:colOff>596134</xdr:colOff>
      <xdr:row>42</xdr:row>
      <xdr:rowOff>819150</xdr:rowOff>
    </xdr:to>
    <xdr:pic>
      <xdr:nvPicPr>
        <xdr:cNvPr id="3222" name="Рисунок 3221">
          <a:extLst>
            <a:ext uri="{FF2B5EF4-FFF2-40B4-BE49-F238E27FC236}">
              <a16:creationId xmlns:a16="http://schemas.microsoft.com/office/drawing/2014/main" id="{00000000-0008-0000-0000-0000960C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454150" y="31762700"/>
          <a:ext cx="551180" cy="737235"/>
        </a:xfrm>
        <a:prstGeom prst="rect">
          <a:avLst/>
        </a:prstGeom>
      </xdr:spPr>
    </xdr:pic>
    <xdr:clientData/>
  </xdr:twoCellAnchor>
  <xdr:twoCellAnchor>
    <xdr:from>
      <xdr:col>2</xdr:col>
      <xdr:colOff>399637</xdr:colOff>
      <xdr:row>69</xdr:row>
      <xdr:rowOff>57150</xdr:rowOff>
    </xdr:from>
    <xdr:to>
      <xdr:col>3</xdr:col>
      <xdr:colOff>485775</xdr:colOff>
      <xdr:row>69</xdr:row>
      <xdr:rowOff>942974</xdr:rowOff>
    </xdr:to>
    <xdr:pic>
      <xdr:nvPicPr>
        <xdr:cNvPr id="3294" name="Рисунок 3293">
          <a:extLst>
            <a:ext uri="{FF2B5EF4-FFF2-40B4-BE49-F238E27FC236}">
              <a16:creationId xmlns:a16="http://schemas.microsoft.com/office/drawing/2014/main" id="{00000000-0008-0000-0000-0000DE0C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399540" y="57579260"/>
          <a:ext cx="495935" cy="885190"/>
        </a:xfrm>
        <a:prstGeom prst="rect">
          <a:avLst/>
        </a:prstGeom>
      </xdr:spPr>
    </xdr:pic>
    <xdr:clientData/>
  </xdr:twoCellAnchor>
  <xdr:twoCellAnchor>
    <xdr:from>
      <xdr:col>3</xdr:col>
      <xdr:colOff>60049</xdr:colOff>
      <xdr:row>31</xdr:row>
      <xdr:rowOff>47625</xdr:rowOff>
    </xdr:from>
    <xdr:to>
      <xdr:col>3</xdr:col>
      <xdr:colOff>571500</xdr:colOff>
      <xdr:row>31</xdr:row>
      <xdr:rowOff>895349</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469390" y="20798155"/>
          <a:ext cx="511810" cy="847090"/>
        </a:xfrm>
        <a:prstGeom prst="rect">
          <a:avLst/>
        </a:prstGeom>
      </xdr:spPr>
    </xdr:pic>
    <xdr:clientData/>
  </xdr:twoCellAnchor>
  <xdr:twoCellAnchor>
    <xdr:from>
      <xdr:col>3</xdr:col>
      <xdr:colOff>56737</xdr:colOff>
      <xdr:row>57</xdr:row>
      <xdr:rowOff>52181</xdr:rowOff>
    </xdr:from>
    <xdr:to>
      <xdr:col>3</xdr:col>
      <xdr:colOff>553692</xdr:colOff>
      <xdr:row>58</xdr:row>
      <xdr:rowOff>0</xdr:rowOff>
    </xdr:to>
    <xdr:pic>
      <xdr:nvPicPr>
        <xdr:cNvPr id="3009" name="Рисунок 3008">
          <a:extLst>
            <a:ext uri="{FF2B5EF4-FFF2-40B4-BE49-F238E27FC236}">
              <a16:creationId xmlns:a16="http://schemas.microsoft.com/office/drawing/2014/main" id="{00000000-0008-0000-0000-0000C10B0000}"/>
            </a:ext>
          </a:extLst>
        </xdr:cNvPr>
        <xdr:cNvPicPr>
          <a:picLocks noChangeAspect="1"/>
        </xdr:cNvPicPr>
      </xdr:nvPicPr>
      <xdr:blipFill>
        <a:blip xmlns:r="http://schemas.openxmlformats.org/officeDocument/2006/relationships" r:embed="rId51" cstate="screen"/>
        <a:stretch>
          <a:fillRect/>
        </a:stretch>
      </xdr:blipFill>
      <xdr:spPr>
        <a:xfrm>
          <a:off x="1466215" y="45982255"/>
          <a:ext cx="496570" cy="852805"/>
        </a:xfrm>
        <a:prstGeom prst="rect">
          <a:avLst/>
        </a:prstGeom>
      </xdr:spPr>
    </xdr:pic>
    <xdr:clientData/>
  </xdr:twoCellAnchor>
  <xdr:twoCellAnchor>
    <xdr:from>
      <xdr:col>3</xdr:col>
      <xdr:colOff>63777</xdr:colOff>
      <xdr:row>58</xdr:row>
      <xdr:rowOff>68748</xdr:rowOff>
    </xdr:from>
    <xdr:to>
      <xdr:col>3</xdr:col>
      <xdr:colOff>536700</xdr:colOff>
      <xdr:row>58</xdr:row>
      <xdr:rowOff>990600</xdr:rowOff>
    </xdr:to>
    <xdr:pic>
      <xdr:nvPicPr>
        <xdr:cNvPr id="3031" name="Рисунок 3030">
          <a:extLst>
            <a:ext uri="{FF2B5EF4-FFF2-40B4-BE49-F238E27FC236}">
              <a16:creationId xmlns:a16="http://schemas.microsoft.com/office/drawing/2014/main" id="{00000000-0008-0000-0000-0000D70B0000}"/>
            </a:ext>
          </a:extLst>
        </xdr:cNvPr>
        <xdr:cNvPicPr>
          <a:picLocks noChangeAspect="1"/>
        </xdr:cNvPicPr>
      </xdr:nvPicPr>
      <xdr:blipFill>
        <a:blip xmlns:r="http://schemas.openxmlformats.org/officeDocument/2006/relationships" r:embed="rId52" cstate="screen"/>
        <a:stretch>
          <a:fillRect/>
        </a:stretch>
      </xdr:blipFill>
      <xdr:spPr>
        <a:xfrm>
          <a:off x="1473200" y="46903640"/>
          <a:ext cx="473075" cy="922020"/>
        </a:xfrm>
        <a:prstGeom prst="rect">
          <a:avLst/>
        </a:prstGeom>
      </xdr:spPr>
    </xdr:pic>
    <xdr:clientData/>
  </xdr:twoCellAnchor>
  <xdr:twoCellAnchor>
    <xdr:from>
      <xdr:col>3</xdr:col>
      <xdr:colOff>414131</xdr:colOff>
      <xdr:row>99</xdr:row>
      <xdr:rowOff>136664</xdr:rowOff>
    </xdr:from>
    <xdr:to>
      <xdr:col>3</xdr:col>
      <xdr:colOff>654326</xdr:colOff>
      <xdr:row>99</xdr:row>
      <xdr:rowOff>823805</xdr:rowOff>
    </xdr:to>
    <xdr:pic>
      <xdr:nvPicPr>
        <xdr:cNvPr id="3073" name="Рисунок 3072">
          <a:extLst>
            <a:ext uri="{FF2B5EF4-FFF2-40B4-BE49-F238E27FC236}">
              <a16:creationId xmlns:a16="http://schemas.microsoft.com/office/drawing/2014/main" id="{00000000-0008-0000-0000-0000010C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823720" y="89762965"/>
          <a:ext cx="240030" cy="687070"/>
        </a:xfrm>
        <a:prstGeom prst="rect">
          <a:avLst/>
        </a:prstGeom>
      </xdr:spPr>
    </xdr:pic>
    <xdr:clientData/>
  </xdr:twoCellAnchor>
  <xdr:twoCellAnchor>
    <xdr:from>
      <xdr:col>3</xdr:col>
      <xdr:colOff>23608</xdr:colOff>
      <xdr:row>76</xdr:row>
      <xdr:rowOff>952500</xdr:rowOff>
    </xdr:from>
    <xdr:to>
      <xdr:col>3</xdr:col>
      <xdr:colOff>577298</xdr:colOff>
      <xdr:row>78</xdr:row>
      <xdr:rowOff>0</xdr:rowOff>
    </xdr:to>
    <xdr:pic>
      <xdr:nvPicPr>
        <xdr:cNvPr id="1121" name="Рисунок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433195" y="65885060"/>
          <a:ext cx="553720" cy="942975"/>
        </a:xfrm>
        <a:prstGeom prst="rect">
          <a:avLst/>
        </a:prstGeom>
      </xdr:spPr>
    </xdr:pic>
    <xdr:clientData/>
  </xdr:twoCellAnchor>
  <xdr:twoCellAnchor>
    <xdr:from>
      <xdr:col>2</xdr:col>
      <xdr:colOff>404607</xdr:colOff>
      <xdr:row>59</xdr:row>
      <xdr:rowOff>9524</xdr:rowOff>
    </xdr:from>
    <xdr:to>
      <xdr:col>3</xdr:col>
      <xdr:colOff>609599</xdr:colOff>
      <xdr:row>60</xdr:row>
      <xdr:rowOff>19050</xdr:rowOff>
    </xdr:to>
    <xdr:pic>
      <xdr:nvPicPr>
        <xdr:cNvPr id="1149" name="Рисунок 1148">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404620" y="47863125"/>
          <a:ext cx="614045" cy="1010285"/>
        </a:xfrm>
        <a:prstGeom prst="rect">
          <a:avLst/>
        </a:prstGeom>
      </xdr:spPr>
    </xdr:pic>
    <xdr:clientData/>
  </xdr:twoCellAnchor>
  <xdr:twoCellAnchor editAs="oneCell">
    <xdr:from>
      <xdr:col>3</xdr:col>
      <xdr:colOff>0</xdr:colOff>
      <xdr:row>107</xdr:row>
      <xdr:rowOff>0</xdr:rowOff>
    </xdr:from>
    <xdr:to>
      <xdr:col>3</xdr:col>
      <xdr:colOff>304800</xdr:colOff>
      <xdr:row>107</xdr:row>
      <xdr:rowOff>304800</xdr:rowOff>
    </xdr:to>
    <xdr:sp macro="" textlink="">
      <xdr:nvSpPr>
        <xdr:cNvPr id="1038" name="AutoShape 14" descr="blob:https://web.whatsapp.com/06c88509-4a59-4e4e-a685-6b18f96a3feb">
          <a:extLst>
            <a:ext uri="{FF2B5EF4-FFF2-40B4-BE49-F238E27FC236}">
              <a16:creationId xmlns:a16="http://schemas.microsoft.com/office/drawing/2014/main" id="{00000000-0008-0000-0000-00000E040000}"/>
            </a:ext>
          </a:extLst>
        </xdr:cNvPr>
        <xdr:cNvSpPr>
          <a:spLocks noChangeAspect="1" noChangeArrowheads="1"/>
        </xdr:cNvSpPr>
      </xdr:nvSpPr>
      <xdr:spPr>
        <a:xfrm>
          <a:off x="1409700" y="956271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107</xdr:row>
      <xdr:rowOff>304800</xdr:rowOff>
    </xdr:to>
    <xdr:sp macro="" textlink="">
      <xdr:nvSpPr>
        <xdr:cNvPr id="1040" name="AutoShape 16" descr="blob:https://web.whatsapp.com/49b5fadc-d7b2-4b5e-b207-e380f0155b74">
          <a:extLst>
            <a:ext uri="{FF2B5EF4-FFF2-40B4-BE49-F238E27FC236}">
              <a16:creationId xmlns:a16="http://schemas.microsoft.com/office/drawing/2014/main" id="{00000000-0008-0000-0000-000010040000}"/>
            </a:ext>
          </a:extLst>
        </xdr:cNvPr>
        <xdr:cNvSpPr>
          <a:spLocks noChangeAspect="1" noChangeArrowheads="1"/>
        </xdr:cNvSpPr>
      </xdr:nvSpPr>
      <xdr:spPr>
        <a:xfrm>
          <a:off x="1409700" y="956271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95250</xdr:colOff>
      <xdr:row>22</xdr:row>
      <xdr:rowOff>66675</xdr:rowOff>
    </xdr:from>
    <xdr:to>
      <xdr:col>3</xdr:col>
      <xdr:colOff>478953</xdr:colOff>
      <xdr:row>22</xdr:row>
      <xdr:rowOff>838200</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504950" y="12616180"/>
          <a:ext cx="383540" cy="771525"/>
        </a:xfrm>
        <a:prstGeom prst="rect">
          <a:avLst/>
        </a:prstGeom>
      </xdr:spPr>
    </xdr:pic>
    <xdr:clientData/>
  </xdr:twoCellAnchor>
  <xdr:twoCellAnchor>
    <xdr:from>
      <xdr:col>3</xdr:col>
      <xdr:colOff>38101</xdr:colOff>
      <xdr:row>34</xdr:row>
      <xdr:rowOff>96748</xdr:rowOff>
    </xdr:from>
    <xdr:to>
      <xdr:col>3</xdr:col>
      <xdr:colOff>571500</xdr:colOff>
      <xdr:row>34</xdr:row>
      <xdr:rowOff>809824</xdr:rowOff>
    </xdr:to>
    <xdr:pic>
      <xdr:nvPicPr>
        <xdr:cNvPr id="3016" name="Рисунок 3015">
          <a:extLst>
            <a:ext uri="{FF2B5EF4-FFF2-40B4-BE49-F238E27FC236}">
              <a16:creationId xmlns:a16="http://schemas.microsoft.com/office/drawing/2014/main" id="{00000000-0008-0000-0000-0000C80B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447800" y="23580725"/>
          <a:ext cx="533400" cy="713105"/>
        </a:xfrm>
        <a:prstGeom prst="rect">
          <a:avLst/>
        </a:prstGeom>
      </xdr:spPr>
    </xdr:pic>
    <xdr:clientData/>
  </xdr:twoCellAnchor>
  <xdr:twoCellAnchor>
    <xdr:from>
      <xdr:col>3</xdr:col>
      <xdr:colOff>523875</xdr:colOff>
      <xdr:row>30</xdr:row>
      <xdr:rowOff>19050</xdr:rowOff>
    </xdr:from>
    <xdr:to>
      <xdr:col>3</xdr:col>
      <xdr:colOff>981074</xdr:colOff>
      <xdr:row>30</xdr:row>
      <xdr:rowOff>476249</xdr:rowOff>
    </xdr:to>
    <xdr:pic>
      <xdr:nvPicPr>
        <xdr:cNvPr id="1096" name="Рисунок 1095">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19855180"/>
          <a:ext cx="456565" cy="456565"/>
        </a:xfrm>
        <a:prstGeom prst="rect">
          <a:avLst/>
        </a:prstGeom>
      </xdr:spPr>
    </xdr:pic>
    <xdr:clientData/>
  </xdr:twoCellAnchor>
  <xdr:twoCellAnchor>
    <xdr:from>
      <xdr:col>3</xdr:col>
      <xdr:colOff>533400</xdr:colOff>
      <xdr:row>48</xdr:row>
      <xdr:rowOff>19050</xdr:rowOff>
    </xdr:from>
    <xdr:to>
      <xdr:col>3</xdr:col>
      <xdr:colOff>990599</xdr:colOff>
      <xdr:row>48</xdr:row>
      <xdr:rowOff>476249</xdr:rowOff>
    </xdr:to>
    <xdr:pic>
      <xdr:nvPicPr>
        <xdr:cNvPr id="1113" name="Рисунок 111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36690935"/>
          <a:ext cx="456565" cy="456565"/>
        </a:xfrm>
        <a:prstGeom prst="rect">
          <a:avLst/>
        </a:prstGeom>
      </xdr:spPr>
    </xdr:pic>
    <xdr:clientData/>
  </xdr:twoCellAnchor>
  <xdr:twoCellAnchor>
    <xdr:from>
      <xdr:col>3</xdr:col>
      <xdr:colOff>523875</xdr:colOff>
      <xdr:row>52</xdr:row>
      <xdr:rowOff>9525</xdr:rowOff>
    </xdr:from>
    <xdr:to>
      <xdr:col>3</xdr:col>
      <xdr:colOff>981074</xdr:colOff>
      <xdr:row>52</xdr:row>
      <xdr:rowOff>466724</xdr:rowOff>
    </xdr:to>
    <xdr:pic>
      <xdr:nvPicPr>
        <xdr:cNvPr id="1131" name="Рисунок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40415210"/>
          <a:ext cx="456565" cy="456565"/>
        </a:xfrm>
        <a:prstGeom prst="rect">
          <a:avLst/>
        </a:prstGeom>
      </xdr:spPr>
    </xdr:pic>
    <xdr:clientData/>
  </xdr:twoCellAnchor>
  <xdr:twoCellAnchor>
    <xdr:from>
      <xdr:col>3</xdr:col>
      <xdr:colOff>523875</xdr:colOff>
      <xdr:row>67</xdr:row>
      <xdr:rowOff>19050</xdr:rowOff>
    </xdr:from>
    <xdr:to>
      <xdr:col>3</xdr:col>
      <xdr:colOff>981074</xdr:colOff>
      <xdr:row>67</xdr:row>
      <xdr:rowOff>476249</xdr:rowOff>
    </xdr:to>
    <xdr:pic>
      <xdr:nvPicPr>
        <xdr:cNvPr id="1143" name="Рисунок 1142">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55655210"/>
          <a:ext cx="456565" cy="456565"/>
        </a:xfrm>
        <a:prstGeom prst="rect">
          <a:avLst/>
        </a:prstGeom>
      </xdr:spPr>
    </xdr:pic>
    <xdr:clientData/>
  </xdr:twoCellAnchor>
  <xdr:twoCellAnchor>
    <xdr:from>
      <xdr:col>3</xdr:col>
      <xdr:colOff>523875</xdr:colOff>
      <xdr:row>75</xdr:row>
      <xdr:rowOff>9525</xdr:rowOff>
    </xdr:from>
    <xdr:to>
      <xdr:col>3</xdr:col>
      <xdr:colOff>981074</xdr:colOff>
      <xdr:row>75</xdr:row>
      <xdr:rowOff>466724</xdr:rowOff>
    </xdr:to>
    <xdr:pic>
      <xdr:nvPicPr>
        <xdr:cNvPr id="1158" name="Рисунок 1157">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64027685"/>
          <a:ext cx="456565" cy="456565"/>
        </a:xfrm>
        <a:prstGeom prst="rect">
          <a:avLst/>
        </a:prstGeom>
      </xdr:spPr>
    </xdr:pic>
    <xdr:clientData/>
  </xdr:twoCellAnchor>
  <xdr:twoCellAnchor>
    <xdr:from>
      <xdr:col>3</xdr:col>
      <xdr:colOff>523875</xdr:colOff>
      <xdr:row>76</xdr:row>
      <xdr:rowOff>9525</xdr:rowOff>
    </xdr:from>
    <xdr:to>
      <xdr:col>3</xdr:col>
      <xdr:colOff>981074</xdr:colOff>
      <xdr:row>76</xdr:row>
      <xdr:rowOff>466724</xdr:rowOff>
    </xdr:to>
    <xdr:pic>
      <xdr:nvPicPr>
        <xdr:cNvPr id="1160" name="Рисунок 1159">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64942085"/>
          <a:ext cx="456565" cy="456565"/>
        </a:xfrm>
        <a:prstGeom prst="rect">
          <a:avLst/>
        </a:prstGeom>
      </xdr:spPr>
    </xdr:pic>
    <xdr:clientData/>
  </xdr:twoCellAnchor>
  <xdr:twoCellAnchor>
    <xdr:from>
      <xdr:col>3</xdr:col>
      <xdr:colOff>514350</xdr:colOff>
      <xdr:row>23</xdr:row>
      <xdr:rowOff>9525</xdr:rowOff>
    </xdr:from>
    <xdr:to>
      <xdr:col>3</xdr:col>
      <xdr:colOff>971549</xdr:colOff>
      <xdr:row>23</xdr:row>
      <xdr:rowOff>466724</xdr:rowOff>
    </xdr:to>
    <xdr:pic>
      <xdr:nvPicPr>
        <xdr:cNvPr id="1059" name="Рисунок 1058">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24050" y="13463905"/>
          <a:ext cx="456565" cy="456565"/>
        </a:xfrm>
        <a:prstGeom prst="rect">
          <a:avLst/>
        </a:prstGeom>
      </xdr:spPr>
    </xdr:pic>
    <xdr:clientData/>
  </xdr:twoCellAnchor>
  <xdr:twoCellAnchor>
    <xdr:from>
      <xdr:col>3</xdr:col>
      <xdr:colOff>533400</xdr:colOff>
      <xdr:row>26</xdr:row>
      <xdr:rowOff>9525</xdr:rowOff>
    </xdr:from>
    <xdr:to>
      <xdr:col>3</xdr:col>
      <xdr:colOff>990599</xdr:colOff>
      <xdr:row>26</xdr:row>
      <xdr:rowOff>466724</xdr:rowOff>
    </xdr:to>
    <xdr:pic>
      <xdr:nvPicPr>
        <xdr:cNvPr id="1063" name="Рисунок 1062">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16197580"/>
          <a:ext cx="456565" cy="456565"/>
        </a:xfrm>
        <a:prstGeom prst="rect">
          <a:avLst/>
        </a:prstGeom>
      </xdr:spPr>
    </xdr:pic>
    <xdr:clientData/>
  </xdr:twoCellAnchor>
  <xdr:twoCellAnchor>
    <xdr:from>
      <xdr:col>3</xdr:col>
      <xdr:colOff>523875</xdr:colOff>
      <xdr:row>32</xdr:row>
      <xdr:rowOff>28575</xdr:rowOff>
    </xdr:from>
    <xdr:to>
      <xdr:col>3</xdr:col>
      <xdr:colOff>981074</xdr:colOff>
      <xdr:row>32</xdr:row>
      <xdr:rowOff>485774</xdr:rowOff>
    </xdr:to>
    <xdr:pic>
      <xdr:nvPicPr>
        <xdr:cNvPr id="1129" name="Рисунок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21683980"/>
          <a:ext cx="456565" cy="456565"/>
        </a:xfrm>
        <a:prstGeom prst="rect">
          <a:avLst/>
        </a:prstGeom>
      </xdr:spPr>
    </xdr:pic>
    <xdr:clientData/>
  </xdr:twoCellAnchor>
  <xdr:twoCellAnchor>
    <xdr:from>
      <xdr:col>3</xdr:col>
      <xdr:colOff>533400</xdr:colOff>
      <xdr:row>22</xdr:row>
      <xdr:rowOff>19050</xdr:rowOff>
    </xdr:from>
    <xdr:to>
      <xdr:col>3</xdr:col>
      <xdr:colOff>990599</xdr:colOff>
      <xdr:row>22</xdr:row>
      <xdr:rowOff>476249</xdr:rowOff>
    </xdr:to>
    <xdr:pic>
      <xdr:nvPicPr>
        <xdr:cNvPr id="1144" name="Рисунок 1143">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12568555"/>
          <a:ext cx="456565" cy="456565"/>
        </a:xfrm>
        <a:prstGeom prst="rect">
          <a:avLst/>
        </a:prstGeom>
      </xdr:spPr>
    </xdr:pic>
    <xdr:clientData/>
  </xdr:twoCellAnchor>
  <xdr:twoCellAnchor>
    <xdr:from>
      <xdr:col>3</xdr:col>
      <xdr:colOff>533400</xdr:colOff>
      <xdr:row>70</xdr:row>
      <xdr:rowOff>9525</xdr:rowOff>
    </xdr:from>
    <xdr:to>
      <xdr:col>3</xdr:col>
      <xdr:colOff>990599</xdr:colOff>
      <xdr:row>70</xdr:row>
      <xdr:rowOff>466724</xdr:rowOff>
    </xdr:to>
    <xdr:pic>
      <xdr:nvPicPr>
        <xdr:cNvPr id="1152" name="Рисунок 1151">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58503185"/>
          <a:ext cx="456565" cy="456565"/>
        </a:xfrm>
        <a:prstGeom prst="rect">
          <a:avLst/>
        </a:prstGeom>
      </xdr:spPr>
    </xdr:pic>
    <xdr:clientData/>
  </xdr:twoCellAnchor>
  <xdr:twoCellAnchor>
    <xdr:from>
      <xdr:col>3</xdr:col>
      <xdr:colOff>523875</xdr:colOff>
      <xdr:row>69</xdr:row>
      <xdr:rowOff>9525</xdr:rowOff>
    </xdr:from>
    <xdr:to>
      <xdr:col>3</xdr:col>
      <xdr:colOff>981074</xdr:colOff>
      <xdr:row>69</xdr:row>
      <xdr:rowOff>466724</xdr:rowOff>
    </xdr:to>
    <xdr:pic>
      <xdr:nvPicPr>
        <xdr:cNvPr id="1159" name="Рисунок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57531635"/>
          <a:ext cx="456565" cy="456565"/>
        </a:xfrm>
        <a:prstGeom prst="rect">
          <a:avLst/>
        </a:prstGeom>
      </xdr:spPr>
    </xdr:pic>
    <xdr:clientData/>
  </xdr:twoCellAnchor>
  <xdr:twoCellAnchor>
    <xdr:from>
      <xdr:col>3</xdr:col>
      <xdr:colOff>523875</xdr:colOff>
      <xdr:row>72</xdr:row>
      <xdr:rowOff>19050</xdr:rowOff>
    </xdr:from>
    <xdr:to>
      <xdr:col>3</xdr:col>
      <xdr:colOff>981074</xdr:colOff>
      <xdr:row>72</xdr:row>
      <xdr:rowOff>476249</xdr:rowOff>
    </xdr:to>
    <xdr:pic>
      <xdr:nvPicPr>
        <xdr:cNvPr id="1168" name="Рисунок 1167">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60379610"/>
          <a:ext cx="456565" cy="456565"/>
        </a:xfrm>
        <a:prstGeom prst="rect">
          <a:avLst/>
        </a:prstGeom>
      </xdr:spPr>
    </xdr:pic>
    <xdr:clientData/>
  </xdr:twoCellAnchor>
  <xdr:twoCellAnchor>
    <xdr:from>
      <xdr:col>3</xdr:col>
      <xdr:colOff>533400</xdr:colOff>
      <xdr:row>24</xdr:row>
      <xdr:rowOff>9525</xdr:rowOff>
    </xdr:from>
    <xdr:to>
      <xdr:col>3</xdr:col>
      <xdr:colOff>990599</xdr:colOff>
      <xdr:row>24</xdr:row>
      <xdr:rowOff>466724</xdr:rowOff>
    </xdr:to>
    <xdr:pic>
      <xdr:nvPicPr>
        <xdr:cNvPr id="1173" name="Рисунок 1172">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14378305"/>
          <a:ext cx="456565" cy="456565"/>
        </a:xfrm>
        <a:prstGeom prst="rect">
          <a:avLst/>
        </a:prstGeom>
      </xdr:spPr>
    </xdr:pic>
    <xdr:clientData/>
  </xdr:twoCellAnchor>
  <xdr:twoCellAnchor>
    <xdr:from>
      <xdr:col>3</xdr:col>
      <xdr:colOff>533400</xdr:colOff>
      <xdr:row>10</xdr:row>
      <xdr:rowOff>28576</xdr:rowOff>
    </xdr:from>
    <xdr:to>
      <xdr:col>3</xdr:col>
      <xdr:colOff>981076</xdr:colOff>
      <xdr:row>10</xdr:row>
      <xdr:rowOff>476252</xdr:rowOff>
    </xdr:to>
    <xdr:pic>
      <xdr:nvPicPr>
        <xdr:cNvPr id="1155" name="Рисунок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2595880"/>
          <a:ext cx="447675" cy="447675"/>
        </a:xfrm>
        <a:prstGeom prst="rect">
          <a:avLst/>
        </a:prstGeom>
      </xdr:spPr>
    </xdr:pic>
    <xdr:clientData/>
  </xdr:twoCellAnchor>
  <xdr:twoCellAnchor>
    <xdr:from>
      <xdr:col>3</xdr:col>
      <xdr:colOff>523875</xdr:colOff>
      <xdr:row>25</xdr:row>
      <xdr:rowOff>28575</xdr:rowOff>
    </xdr:from>
    <xdr:to>
      <xdr:col>3</xdr:col>
      <xdr:colOff>981074</xdr:colOff>
      <xdr:row>25</xdr:row>
      <xdr:rowOff>485774</xdr:rowOff>
    </xdr:to>
    <xdr:pic>
      <xdr:nvPicPr>
        <xdr:cNvPr id="1175" name="Рисунок 1174">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15292705"/>
          <a:ext cx="456565" cy="456565"/>
        </a:xfrm>
        <a:prstGeom prst="rect">
          <a:avLst/>
        </a:prstGeom>
      </xdr:spPr>
    </xdr:pic>
    <xdr:clientData/>
  </xdr:twoCellAnchor>
  <xdr:twoCellAnchor>
    <xdr:from>
      <xdr:col>3</xdr:col>
      <xdr:colOff>523875</xdr:colOff>
      <xdr:row>33</xdr:row>
      <xdr:rowOff>28575</xdr:rowOff>
    </xdr:from>
    <xdr:to>
      <xdr:col>3</xdr:col>
      <xdr:colOff>981074</xdr:colOff>
      <xdr:row>33</xdr:row>
      <xdr:rowOff>485774</xdr:rowOff>
    </xdr:to>
    <xdr:pic>
      <xdr:nvPicPr>
        <xdr:cNvPr id="1178" name="Рисунок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22598380"/>
          <a:ext cx="456565" cy="456565"/>
        </a:xfrm>
        <a:prstGeom prst="rect">
          <a:avLst/>
        </a:prstGeom>
      </xdr:spPr>
    </xdr:pic>
    <xdr:clientData/>
  </xdr:twoCellAnchor>
  <xdr:twoCellAnchor>
    <xdr:from>
      <xdr:col>3</xdr:col>
      <xdr:colOff>523875</xdr:colOff>
      <xdr:row>49</xdr:row>
      <xdr:rowOff>19050</xdr:rowOff>
    </xdr:from>
    <xdr:to>
      <xdr:col>3</xdr:col>
      <xdr:colOff>981074</xdr:colOff>
      <xdr:row>49</xdr:row>
      <xdr:rowOff>476249</xdr:rowOff>
    </xdr:to>
    <xdr:pic>
      <xdr:nvPicPr>
        <xdr:cNvPr id="1181" name="Рисунок 1180">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37614860"/>
          <a:ext cx="456565" cy="456565"/>
        </a:xfrm>
        <a:prstGeom prst="rect">
          <a:avLst/>
        </a:prstGeom>
      </xdr:spPr>
    </xdr:pic>
    <xdr:clientData/>
  </xdr:twoCellAnchor>
  <xdr:twoCellAnchor>
    <xdr:from>
      <xdr:col>3</xdr:col>
      <xdr:colOff>523875</xdr:colOff>
      <xdr:row>50</xdr:row>
      <xdr:rowOff>19050</xdr:rowOff>
    </xdr:from>
    <xdr:to>
      <xdr:col>3</xdr:col>
      <xdr:colOff>981074</xdr:colOff>
      <xdr:row>50</xdr:row>
      <xdr:rowOff>476249</xdr:rowOff>
    </xdr:to>
    <xdr:pic>
      <xdr:nvPicPr>
        <xdr:cNvPr id="1182" name="Рисунок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38538785"/>
          <a:ext cx="456565" cy="456565"/>
        </a:xfrm>
        <a:prstGeom prst="rect">
          <a:avLst/>
        </a:prstGeom>
      </xdr:spPr>
    </xdr:pic>
    <xdr:clientData/>
  </xdr:twoCellAnchor>
  <xdr:twoCellAnchor>
    <xdr:from>
      <xdr:col>3</xdr:col>
      <xdr:colOff>533400</xdr:colOff>
      <xdr:row>51</xdr:row>
      <xdr:rowOff>19050</xdr:rowOff>
    </xdr:from>
    <xdr:to>
      <xdr:col>3</xdr:col>
      <xdr:colOff>990599</xdr:colOff>
      <xdr:row>51</xdr:row>
      <xdr:rowOff>476249</xdr:rowOff>
    </xdr:to>
    <xdr:pic>
      <xdr:nvPicPr>
        <xdr:cNvPr id="1183" name="Рисунок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39481760"/>
          <a:ext cx="456565" cy="456565"/>
        </a:xfrm>
        <a:prstGeom prst="rect">
          <a:avLst/>
        </a:prstGeom>
      </xdr:spPr>
    </xdr:pic>
    <xdr:clientData/>
  </xdr:twoCellAnchor>
  <xdr:twoCellAnchor>
    <xdr:from>
      <xdr:col>3</xdr:col>
      <xdr:colOff>523875</xdr:colOff>
      <xdr:row>53</xdr:row>
      <xdr:rowOff>9525</xdr:rowOff>
    </xdr:from>
    <xdr:to>
      <xdr:col>3</xdr:col>
      <xdr:colOff>981074</xdr:colOff>
      <xdr:row>53</xdr:row>
      <xdr:rowOff>466724</xdr:rowOff>
    </xdr:to>
    <xdr:pic>
      <xdr:nvPicPr>
        <xdr:cNvPr id="1190" name="Рисунок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41320085"/>
          <a:ext cx="456565" cy="456565"/>
        </a:xfrm>
        <a:prstGeom prst="rect">
          <a:avLst/>
        </a:prstGeom>
      </xdr:spPr>
    </xdr:pic>
    <xdr:clientData/>
  </xdr:twoCellAnchor>
  <xdr:twoCellAnchor>
    <xdr:from>
      <xdr:col>3</xdr:col>
      <xdr:colOff>533400</xdr:colOff>
      <xdr:row>54</xdr:row>
      <xdr:rowOff>28575</xdr:rowOff>
    </xdr:from>
    <xdr:to>
      <xdr:col>3</xdr:col>
      <xdr:colOff>990599</xdr:colOff>
      <xdr:row>54</xdr:row>
      <xdr:rowOff>485774</xdr:rowOff>
    </xdr:to>
    <xdr:pic>
      <xdr:nvPicPr>
        <xdr:cNvPr id="1191" name="Рисунок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42234485"/>
          <a:ext cx="456565" cy="456565"/>
        </a:xfrm>
        <a:prstGeom prst="rect">
          <a:avLst/>
        </a:prstGeom>
      </xdr:spPr>
    </xdr:pic>
    <xdr:clientData/>
  </xdr:twoCellAnchor>
  <xdr:twoCellAnchor>
    <xdr:from>
      <xdr:col>3</xdr:col>
      <xdr:colOff>514350</xdr:colOff>
      <xdr:row>59</xdr:row>
      <xdr:rowOff>9525</xdr:rowOff>
    </xdr:from>
    <xdr:to>
      <xdr:col>3</xdr:col>
      <xdr:colOff>971549</xdr:colOff>
      <xdr:row>59</xdr:row>
      <xdr:rowOff>466724</xdr:rowOff>
    </xdr:to>
    <xdr:pic>
      <xdr:nvPicPr>
        <xdr:cNvPr id="1195" name="Рисунок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24050" y="47863760"/>
          <a:ext cx="456565" cy="456565"/>
        </a:xfrm>
        <a:prstGeom prst="rect">
          <a:avLst/>
        </a:prstGeom>
      </xdr:spPr>
    </xdr:pic>
    <xdr:clientData/>
  </xdr:twoCellAnchor>
  <xdr:twoCellAnchor>
    <xdr:from>
      <xdr:col>3</xdr:col>
      <xdr:colOff>523875</xdr:colOff>
      <xdr:row>65</xdr:row>
      <xdr:rowOff>9525</xdr:rowOff>
    </xdr:from>
    <xdr:to>
      <xdr:col>3</xdr:col>
      <xdr:colOff>981074</xdr:colOff>
      <xdr:row>65</xdr:row>
      <xdr:rowOff>466724</xdr:rowOff>
    </xdr:to>
    <xdr:pic>
      <xdr:nvPicPr>
        <xdr:cNvPr id="1196" name="Рисунок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53769260"/>
          <a:ext cx="456565" cy="456565"/>
        </a:xfrm>
        <a:prstGeom prst="rect">
          <a:avLst/>
        </a:prstGeom>
      </xdr:spPr>
    </xdr:pic>
    <xdr:clientData/>
  </xdr:twoCellAnchor>
  <xdr:twoCellAnchor>
    <xdr:from>
      <xdr:col>3</xdr:col>
      <xdr:colOff>523875</xdr:colOff>
      <xdr:row>73</xdr:row>
      <xdr:rowOff>9525</xdr:rowOff>
    </xdr:from>
    <xdr:to>
      <xdr:col>3</xdr:col>
      <xdr:colOff>981074</xdr:colOff>
      <xdr:row>73</xdr:row>
      <xdr:rowOff>466724</xdr:rowOff>
    </xdr:to>
    <xdr:pic>
      <xdr:nvPicPr>
        <xdr:cNvPr id="1221" name="Рисунок 1220">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61322585"/>
          <a:ext cx="456565" cy="456565"/>
        </a:xfrm>
        <a:prstGeom prst="rect">
          <a:avLst/>
        </a:prstGeom>
      </xdr:spPr>
    </xdr:pic>
    <xdr:clientData/>
  </xdr:twoCellAnchor>
  <xdr:twoCellAnchor>
    <xdr:from>
      <xdr:col>3</xdr:col>
      <xdr:colOff>523875</xdr:colOff>
      <xdr:row>74</xdr:row>
      <xdr:rowOff>9525</xdr:rowOff>
    </xdr:from>
    <xdr:to>
      <xdr:col>3</xdr:col>
      <xdr:colOff>981074</xdr:colOff>
      <xdr:row>74</xdr:row>
      <xdr:rowOff>466724</xdr:rowOff>
    </xdr:to>
    <xdr:pic>
      <xdr:nvPicPr>
        <xdr:cNvPr id="1224" name="Рисунок 1223">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63170435"/>
          <a:ext cx="456565" cy="456565"/>
        </a:xfrm>
        <a:prstGeom prst="rect">
          <a:avLst/>
        </a:prstGeom>
      </xdr:spPr>
    </xdr:pic>
    <xdr:clientData/>
  </xdr:twoCellAnchor>
  <xdr:twoCellAnchor>
    <xdr:from>
      <xdr:col>3</xdr:col>
      <xdr:colOff>47626</xdr:colOff>
      <xdr:row>28</xdr:row>
      <xdr:rowOff>48837</xdr:rowOff>
    </xdr:from>
    <xdr:to>
      <xdr:col>3</xdr:col>
      <xdr:colOff>461636</xdr:colOff>
      <xdr:row>28</xdr:row>
      <xdr:rowOff>828674</xdr:rowOff>
    </xdr:to>
    <xdr:pic>
      <xdr:nvPicPr>
        <xdr:cNvPr id="1100" name="Рисунок 1099">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6" cstate="screen"/>
        <a:stretch>
          <a:fillRect/>
        </a:stretch>
      </xdr:blipFill>
      <xdr:spPr>
        <a:xfrm>
          <a:off x="1457325" y="18065115"/>
          <a:ext cx="413385" cy="779780"/>
        </a:xfrm>
        <a:prstGeom prst="rect">
          <a:avLst/>
        </a:prstGeom>
      </xdr:spPr>
    </xdr:pic>
    <xdr:clientData/>
  </xdr:twoCellAnchor>
  <xdr:twoCellAnchor>
    <xdr:from>
      <xdr:col>3</xdr:col>
      <xdr:colOff>523875</xdr:colOff>
      <xdr:row>14</xdr:row>
      <xdr:rowOff>28575</xdr:rowOff>
    </xdr:from>
    <xdr:to>
      <xdr:col>3</xdr:col>
      <xdr:colOff>981074</xdr:colOff>
      <xdr:row>14</xdr:row>
      <xdr:rowOff>485774</xdr:rowOff>
    </xdr:to>
    <xdr:pic>
      <xdr:nvPicPr>
        <xdr:cNvPr id="1177" name="Рисунок 1176">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5405755"/>
          <a:ext cx="456565" cy="456565"/>
        </a:xfrm>
        <a:prstGeom prst="rect">
          <a:avLst/>
        </a:prstGeom>
      </xdr:spPr>
    </xdr:pic>
    <xdr:clientData/>
  </xdr:twoCellAnchor>
  <xdr:twoCellAnchor>
    <xdr:from>
      <xdr:col>3</xdr:col>
      <xdr:colOff>38100</xdr:colOff>
      <xdr:row>14</xdr:row>
      <xdr:rowOff>38099</xdr:rowOff>
    </xdr:from>
    <xdr:to>
      <xdr:col>3</xdr:col>
      <xdr:colOff>516731</xdr:colOff>
      <xdr:row>14</xdr:row>
      <xdr:rowOff>752474</xdr:rowOff>
    </xdr:to>
    <xdr:pic>
      <xdr:nvPicPr>
        <xdr:cNvPr id="1180" name="Рисунок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 cstate="screen"/>
        <a:stretch>
          <a:fillRect/>
        </a:stretch>
      </xdr:blipFill>
      <xdr:spPr>
        <a:xfrm>
          <a:off x="1447800" y="5414645"/>
          <a:ext cx="478155" cy="714375"/>
        </a:xfrm>
        <a:prstGeom prst="rect">
          <a:avLst/>
        </a:prstGeom>
      </xdr:spPr>
    </xdr:pic>
    <xdr:clientData/>
  </xdr:twoCellAnchor>
  <xdr:twoCellAnchor>
    <xdr:from>
      <xdr:col>3</xdr:col>
      <xdr:colOff>57151</xdr:colOff>
      <xdr:row>21</xdr:row>
      <xdr:rowOff>19049</xdr:rowOff>
    </xdr:from>
    <xdr:to>
      <xdr:col>3</xdr:col>
      <xdr:colOff>628651</xdr:colOff>
      <xdr:row>21</xdr:row>
      <xdr:rowOff>876300</xdr:rowOff>
    </xdr:to>
    <xdr:pic>
      <xdr:nvPicPr>
        <xdr:cNvPr id="1218" name="Рисунок 1217">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466850" y="11682095"/>
          <a:ext cx="571500" cy="857885"/>
        </a:xfrm>
        <a:prstGeom prst="rect">
          <a:avLst/>
        </a:prstGeom>
      </xdr:spPr>
    </xdr:pic>
    <xdr:clientData/>
  </xdr:twoCellAnchor>
  <xdr:twoCellAnchor>
    <xdr:from>
      <xdr:col>3</xdr:col>
      <xdr:colOff>552449</xdr:colOff>
      <xdr:row>19</xdr:row>
      <xdr:rowOff>19050</xdr:rowOff>
    </xdr:from>
    <xdr:to>
      <xdr:col>3</xdr:col>
      <xdr:colOff>981074</xdr:colOff>
      <xdr:row>19</xdr:row>
      <xdr:rowOff>447675</xdr:rowOff>
    </xdr:to>
    <xdr:pic>
      <xdr:nvPicPr>
        <xdr:cNvPr id="1220" name="Рисунок 1219">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61515" y="9901555"/>
          <a:ext cx="428625" cy="428625"/>
        </a:xfrm>
        <a:prstGeom prst="rect">
          <a:avLst/>
        </a:prstGeom>
      </xdr:spPr>
    </xdr:pic>
    <xdr:clientData/>
  </xdr:twoCellAnchor>
  <xdr:twoCellAnchor>
    <xdr:from>
      <xdr:col>3</xdr:col>
      <xdr:colOff>19049</xdr:colOff>
      <xdr:row>19</xdr:row>
      <xdr:rowOff>38100</xdr:rowOff>
    </xdr:from>
    <xdr:to>
      <xdr:col>3</xdr:col>
      <xdr:colOff>561975</xdr:colOff>
      <xdr:row>19</xdr:row>
      <xdr:rowOff>847725</xdr:rowOff>
    </xdr:to>
    <xdr:pic>
      <xdr:nvPicPr>
        <xdr:cNvPr id="1227" name="Рисунок 1226">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39" cstate="print"/>
        <a:stretch>
          <a:fillRect/>
        </a:stretch>
      </xdr:blipFill>
      <xdr:spPr>
        <a:xfrm>
          <a:off x="1428115" y="9920605"/>
          <a:ext cx="543560" cy="809625"/>
        </a:xfrm>
        <a:prstGeom prst="rect">
          <a:avLst/>
        </a:prstGeom>
      </xdr:spPr>
    </xdr:pic>
    <xdr:clientData/>
  </xdr:twoCellAnchor>
  <xdr:twoCellAnchor>
    <xdr:from>
      <xdr:col>3</xdr:col>
      <xdr:colOff>600074</xdr:colOff>
      <xdr:row>20</xdr:row>
      <xdr:rowOff>9525</xdr:rowOff>
    </xdr:from>
    <xdr:to>
      <xdr:col>3</xdr:col>
      <xdr:colOff>971549</xdr:colOff>
      <xdr:row>20</xdr:row>
      <xdr:rowOff>381000</xdr:rowOff>
    </xdr:to>
    <xdr:pic>
      <xdr:nvPicPr>
        <xdr:cNvPr id="1228" name="Рисунок 1227">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009140" y="10777855"/>
          <a:ext cx="371475" cy="371475"/>
        </a:xfrm>
        <a:prstGeom prst="rect">
          <a:avLst/>
        </a:prstGeom>
      </xdr:spPr>
    </xdr:pic>
    <xdr:clientData/>
  </xdr:twoCellAnchor>
  <xdr:twoCellAnchor>
    <xdr:from>
      <xdr:col>3</xdr:col>
      <xdr:colOff>9524</xdr:colOff>
      <xdr:row>20</xdr:row>
      <xdr:rowOff>9524</xdr:rowOff>
    </xdr:from>
    <xdr:to>
      <xdr:col>3</xdr:col>
      <xdr:colOff>600075</xdr:colOff>
      <xdr:row>20</xdr:row>
      <xdr:rowOff>895349</xdr:rowOff>
    </xdr:to>
    <xdr:pic>
      <xdr:nvPicPr>
        <xdr:cNvPr id="1232" name="Рисунок 1231">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418590" y="10777220"/>
          <a:ext cx="591185" cy="885825"/>
        </a:xfrm>
        <a:prstGeom prst="rect">
          <a:avLst/>
        </a:prstGeom>
      </xdr:spPr>
    </xdr:pic>
    <xdr:clientData/>
  </xdr:twoCellAnchor>
  <xdr:twoCellAnchor>
    <xdr:from>
      <xdr:col>3</xdr:col>
      <xdr:colOff>23812</xdr:colOff>
      <xdr:row>14</xdr:row>
      <xdr:rowOff>38100</xdr:rowOff>
    </xdr:from>
    <xdr:to>
      <xdr:col>3</xdr:col>
      <xdr:colOff>502443</xdr:colOff>
      <xdr:row>14</xdr:row>
      <xdr:rowOff>819149</xdr:rowOff>
    </xdr:to>
    <xdr:pic>
      <xdr:nvPicPr>
        <xdr:cNvPr id="1235" name="Рисунок 1234">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1" cstate="screen"/>
        <a:stretch>
          <a:fillRect/>
        </a:stretch>
      </xdr:blipFill>
      <xdr:spPr>
        <a:xfrm>
          <a:off x="1433195" y="5415280"/>
          <a:ext cx="478790" cy="780415"/>
        </a:xfrm>
        <a:prstGeom prst="rect">
          <a:avLst/>
        </a:prstGeom>
      </xdr:spPr>
    </xdr:pic>
    <xdr:clientData/>
  </xdr:twoCellAnchor>
  <xdr:twoCellAnchor>
    <xdr:from>
      <xdr:col>3</xdr:col>
      <xdr:colOff>38100</xdr:colOff>
      <xdr:row>12</xdr:row>
      <xdr:rowOff>28575</xdr:rowOff>
    </xdr:from>
    <xdr:to>
      <xdr:col>3</xdr:col>
      <xdr:colOff>466725</xdr:colOff>
      <xdr:row>12</xdr:row>
      <xdr:rowOff>847725</xdr:rowOff>
    </xdr:to>
    <xdr:pic>
      <xdr:nvPicPr>
        <xdr:cNvPr id="1242" name="Рисунок 1241">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447800" y="3615055"/>
          <a:ext cx="428625" cy="819150"/>
        </a:xfrm>
        <a:prstGeom prst="rect">
          <a:avLst/>
        </a:prstGeom>
      </xdr:spPr>
    </xdr:pic>
    <xdr:clientData/>
  </xdr:twoCellAnchor>
  <xdr:twoCellAnchor>
    <xdr:from>
      <xdr:col>3</xdr:col>
      <xdr:colOff>523875</xdr:colOff>
      <xdr:row>13</xdr:row>
      <xdr:rowOff>19050</xdr:rowOff>
    </xdr:from>
    <xdr:to>
      <xdr:col>3</xdr:col>
      <xdr:colOff>981074</xdr:colOff>
      <xdr:row>13</xdr:row>
      <xdr:rowOff>476249</xdr:rowOff>
    </xdr:to>
    <xdr:pic>
      <xdr:nvPicPr>
        <xdr:cNvPr id="1246" name="Рисунок 1245">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4519930"/>
          <a:ext cx="456565" cy="456565"/>
        </a:xfrm>
        <a:prstGeom prst="rect">
          <a:avLst/>
        </a:prstGeom>
      </xdr:spPr>
    </xdr:pic>
    <xdr:clientData/>
  </xdr:twoCellAnchor>
  <xdr:twoCellAnchor>
    <xdr:from>
      <xdr:col>3</xdr:col>
      <xdr:colOff>28575</xdr:colOff>
      <xdr:row>13</xdr:row>
      <xdr:rowOff>28575</xdr:rowOff>
    </xdr:from>
    <xdr:to>
      <xdr:col>3</xdr:col>
      <xdr:colOff>447675</xdr:colOff>
      <xdr:row>13</xdr:row>
      <xdr:rowOff>828675</xdr:rowOff>
    </xdr:to>
    <xdr:pic>
      <xdr:nvPicPr>
        <xdr:cNvPr id="1250" name="Рисунок 1249">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17" cstate="screen"/>
        <a:stretch>
          <a:fillRect/>
        </a:stretch>
      </xdr:blipFill>
      <xdr:spPr>
        <a:xfrm>
          <a:off x="1438275" y="4529455"/>
          <a:ext cx="419100" cy="800100"/>
        </a:xfrm>
        <a:prstGeom prst="rect">
          <a:avLst/>
        </a:prstGeom>
      </xdr:spPr>
    </xdr:pic>
    <xdr:clientData/>
  </xdr:twoCellAnchor>
  <xdr:twoCellAnchor>
    <xdr:from>
      <xdr:col>3</xdr:col>
      <xdr:colOff>9526</xdr:colOff>
      <xdr:row>16</xdr:row>
      <xdr:rowOff>19050</xdr:rowOff>
    </xdr:from>
    <xdr:to>
      <xdr:col>3</xdr:col>
      <xdr:colOff>542926</xdr:colOff>
      <xdr:row>16</xdr:row>
      <xdr:rowOff>885825</xdr:rowOff>
    </xdr:to>
    <xdr:pic>
      <xdr:nvPicPr>
        <xdr:cNvPr id="3117" name="Рисунок 3116">
          <a:extLst>
            <a:ext uri="{FF2B5EF4-FFF2-40B4-BE49-F238E27FC236}">
              <a16:creationId xmlns:a16="http://schemas.microsoft.com/office/drawing/2014/main" id="{00000000-0008-0000-0000-00002D0C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l="7672" t="5600" r="10492" b="7200"/>
        <a:stretch>
          <a:fillRect/>
        </a:stretch>
      </xdr:blipFill>
      <xdr:spPr>
        <a:xfrm rot="10800000" flipH="1" flipV="1">
          <a:off x="1419225" y="7186930"/>
          <a:ext cx="533400" cy="866775"/>
        </a:xfrm>
        <a:prstGeom prst="rect">
          <a:avLst/>
        </a:prstGeom>
      </xdr:spPr>
    </xdr:pic>
    <xdr:clientData/>
  </xdr:twoCellAnchor>
  <xdr:twoCellAnchor>
    <xdr:from>
      <xdr:col>3</xdr:col>
      <xdr:colOff>57150</xdr:colOff>
      <xdr:row>40</xdr:row>
      <xdr:rowOff>114301</xdr:rowOff>
    </xdr:from>
    <xdr:to>
      <xdr:col>3</xdr:col>
      <xdr:colOff>571500</xdr:colOff>
      <xdr:row>40</xdr:row>
      <xdr:rowOff>781050</xdr:rowOff>
    </xdr:to>
    <xdr:pic>
      <xdr:nvPicPr>
        <xdr:cNvPr id="3121" name="Рисунок 3120">
          <a:extLst>
            <a:ext uri="{FF2B5EF4-FFF2-40B4-BE49-F238E27FC236}">
              <a16:creationId xmlns:a16="http://schemas.microsoft.com/office/drawing/2014/main" id="{00000000-0008-0000-0000-0000310C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466850" y="30004385"/>
          <a:ext cx="514350" cy="666750"/>
        </a:xfrm>
        <a:prstGeom prst="rect">
          <a:avLst/>
        </a:prstGeom>
      </xdr:spPr>
    </xdr:pic>
    <xdr:clientData/>
  </xdr:twoCellAnchor>
  <xdr:twoCellAnchor editAs="oneCell">
    <xdr:from>
      <xdr:col>20</xdr:col>
      <xdr:colOff>0</xdr:colOff>
      <xdr:row>107</xdr:row>
      <xdr:rowOff>0</xdr:rowOff>
    </xdr:from>
    <xdr:to>
      <xdr:col>20</xdr:col>
      <xdr:colOff>304800</xdr:colOff>
      <xdr:row>107</xdr:row>
      <xdr:rowOff>304800</xdr:rowOff>
    </xdr:to>
    <xdr:sp macro="" textlink="">
      <xdr:nvSpPr>
        <xdr:cNvPr id="1037" name="AutoShape 13">
          <a:extLst>
            <a:ext uri="{FF2B5EF4-FFF2-40B4-BE49-F238E27FC236}">
              <a16:creationId xmlns:a16="http://schemas.microsoft.com/office/drawing/2014/main" id="{00000000-0008-0000-0000-00000D040000}"/>
            </a:ext>
          </a:extLst>
        </xdr:cNvPr>
        <xdr:cNvSpPr>
          <a:spLocks noChangeAspect="1" noChangeArrowheads="1"/>
        </xdr:cNvSpPr>
      </xdr:nvSpPr>
      <xdr:spPr>
        <a:xfrm>
          <a:off x="15621000" y="956271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147638</xdr:colOff>
      <xdr:row>0</xdr:row>
      <xdr:rowOff>138112</xdr:rowOff>
    </xdr:from>
    <xdr:to>
      <xdr:col>7</xdr:col>
      <xdr:colOff>18098</xdr:colOff>
      <xdr:row>2</xdr:row>
      <xdr:rowOff>437165</xdr:rowOff>
    </xdr:to>
    <xdr:pic>
      <xdr:nvPicPr>
        <xdr:cNvPr id="983" name="Рисунок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2547620" y="137795"/>
          <a:ext cx="3128010" cy="704215"/>
        </a:xfrm>
        <a:prstGeom prst="rect">
          <a:avLst/>
        </a:prstGeom>
      </xdr:spPr>
    </xdr:pic>
    <xdr:clientData/>
  </xdr:twoCellAnchor>
  <xdr:twoCellAnchor>
    <xdr:from>
      <xdr:col>17</xdr:col>
      <xdr:colOff>319087</xdr:colOff>
      <xdr:row>0</xdr:row>
      <xdr:rowOff>100013</xdr:rowOff>
    </xdr:from>
    <xdr:to>
      <xdr:col>17</xdr:col>
      <xdr:colOff>2019301</xdr:colOff>
      <xdr:row>6</xdr:row>
      <xdr:rowOff>71804</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l="9239" t="15489" r="5978" b="12772"/>
        <a:stretch>
          <a:fillRect/>
        </a:stretch>
      </xdr:blipFill>
      <xdr:spPr>
        <a:xfrm>
          <a:off x="12948920" y="99695"/>
          <a:ext cx="1700530" cy="1443990"/>
        </a:xfrm>
        <a:prstGeom prst="rect">
          <a:avLst/>
        </a:prstGeom>
      </xdr:spPr>
    </xdr:pic>
    <xdr:clientData/>
  </xdr:twoCellAnchor>
  <xdr:twoCellAnchor>
    <xdr:from>
      <xdr:col>3</xdr:col>
      <xdr:colOff>514350</xdr:colOff>
      <xdr:row>31</xdr:row>
      <xdr:rowOff>28575</xdr:rowOff>
    </xdr:from>
    <xdr:to>
      <xdr:col>3</xdr:col>
      <xdr:colOff>971549</xdr:colOff>
      <xdr:row>31</xdr:row>
      <xdr:rowOff>485774</xdr:rowOff>
    </xdr:to>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24050" y="20779105"/>
          <a:ext cx="456565" cy="456565"/>
        </a:xfrm>
        <a:prstGeom prst="rect">
          <a:avLst/>
        </a:prstGeom>
      </xdr:spPr>
    </xdr:pic>
    <xdr:clientData/>
  </xdr:twoCellAnchor>
  <xdr:twoCellAnchor>
    <xdr:from>
      <xdr:col>3</xdr:col>
      <xdr:colOff>533400</xdr:colOff>
      <xdr:row>55</xdr:row>
      <xdr:rowOff>19050</xdr:rowOff>
    </xdr:from>
    <xdr:to>
      <xdr:col>3</xdr:col>
      <xdr:colOff>990599</xdr:colOff>
      <xdr:row>55</xdr:row>
      <xdr:rowOff>476249</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44072810"/>
          <a:ext cx="456565" cy="456565"/>
        </a:xfrm>
        <a:prstGeom prst="rect">
          <a:avLst/>
        </a:prstGeom>
      </xdr:spPr>
    </xdr:pic>
    <xdr:clientData/>
  </xdr:twoCellAnchor>
  <xdr:twoCellAnchor>
    <xdr:from>
      <xdr:col>3</xdr:col>
      <xdr:colOff>523875</xdr:colOff>
      <xdr:row>57</xdr:row>
      <xdr:rowOff>38100</xdr:rowOff>
    </xdr:from>
    <xdr:to>
      <xdr:col>3</xdr:col>
      <xdr:colOff>981074</xdr:colOff>
      <xdr:row>57</xdr:row>
      <xdr:rowOff>495299</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45968285"/>
          <a:ext cx="456565" cy="456565"/>
        </a:xfrm>
        <a:prstGeom prst="rect">
          <a:avLst/>
        </a:prstGeom>
      </xdr:spPr>
    </xdr:pic>
    <xdr:clientData/>
  </xdr:twoCellAnchor>
  <xdr:twoCellAnchor>
    <xdr:from>
      <xdr:col>3</xdr:col>
      <xdr:colOff>657225</xdr:colOff>
      <xdr:row>83</xdr:row>
      <xdr:rowOff>28575</xdr:rowOff>
    </xdr:from>
    <xdr:to>
      <xdr:col>4</xdr:col>
      <xdr:colOff>0</xdr:colOff>
      <xdr:row>83</xdr:row>
      <xdr:rowOff>361950</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66925" y="74629010"/>
          <a:ext cx="333375" cy="333375"/>
        </a:xfrm>
        <a:prstGeom prst="rect">
          <a:avLst/>
        </a:prstGeom>
      </xdr:spPr>
    </xdr:pic>
    <xdr:clientData/>
  </xdr:twoCellAnchor>
  <xdr:twoCellAnchor>
    <xdr:from>
      <xdr:col>3</xdr:col>
      <xdr:colOff>657225</xdr:colOff>
      <xdr:row>84</xdr:row>
      <xdr:rowOff>9525</xdr:rowOff>
    </xdr:from>
    <xdr:to>
      <xdr:col>4</xdr:col>
      <xdr:colOff>0</xdr:colOff>
      <xdr:row>84</xdr:row>
      <xdr:rowOff>342900</xdr:rowOff>
    </xdr:to>
    <xdr:pic>
      <xdr:nvPicPr>
        <xdr:cNvPr id="203" name="Рисунок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66925" y="75600560"/>
          <a:ext cx="333375" cy="333375"/>
        </a:xfrm>
        <a:prstGeom prst="rect">
          <a:avLst/>
        </a:prstGeom>
      </xdr:spPr>
    </xdr:pic>
    <xdr:clientData/>
  </xdr:twoCellAnchor>
  <xdr:twoCellAnchor>
    <xdr:from>
      <xdr:col>3</xdr:col>
      <xdr:colOff>647700</xdr:colOff>
      <xdr:row>84</xdr:row>
      <xdr:rowOff>981075</xdr:rowOff>
    </xdr:from>
    <xdr:to>
      <xdr:col>3</xdr:col>
      <xdr:colOff>981075</xdr:colOff>
      <xdr:row>85</xdr:row>
      <xdr:rowOff>323850</xdr:rowOff>
    </xdr:to>
    <xdr:pic>
      <xdr:nvPicPr>
        <xdr:cNvPr id="205" name="Рисунок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57400" y="76572110"/>
          <a:ext cx="333375" cy="333375"/>
        </a:xfrm>
        <a:prstGeom prst="rect">
          <a:avLst/>
        </a:prstGeom>
      </xdr:spPr>
    </xdr:pic>
    <xdr:clientData/>
  </xdr:twoCellAnchor>
  <xdr:twoCellAnchor>
    <xdr:from>
      <xdr:col>3</xdr:col>
      <xdr:colOff>628650</xdr:colOff>
      <xdr:row>86</xdr:row>
      <xdr:rowOff>9525</xdr:rowOff>
    </xdr:from>
    <xdr:to>
      <xdr:col>3</xdr:col>
      <xdr:colOff>962025</xdr:colOff>
      <xdr:row>86</xdr:row>
      <xdr:rowOff>342900</xdr:rowOff>
    </xdr:to>
    <xdr:pic>
      <xdr:nvPicPr>
        <xdr:cNvPr id="207" name="Рисунок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38350" y="77562710"/>
          <a:ext cx="333375" cy="333375"/>
        </a:xfrm>
        <a:prstGeom prst="rect">
          <a:avLst/>
        </a:prstGeom>
      </xdr:spPr>
    </xdr:pic>
    <xdr:clientData/>
  </xdr:twoCellAnchor>
  <xdr:twoCellAnchor>
    <xdr:from>
      <xdr:col>3</xdr:col>
      <xdr:colOff>638175</xdr:colOff>
      <xdr:row>89</xdr:row>
      <xdr:rowOff>9525</xdr:rowOff>
    </xdr:from>
    <xdr:to>
      <xdr:col>3</xdr:col>
      <xdr:colOff>971550</xdr:colOff>
      <xdr:row>89</xdr:row>
      <xdr:rowOff>342900</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47875" y="81311115"/>
          <a:ext cx="333375" cy="333375"/>
        </a:xfrm>
        <a:prstGeom prst="rect">
          <a:avLst/>
        </a:prstGeom>
      </xdr:spPr>
    </xdr:pic>
    <xdr:clientData/>
  </xdr:twoCellAnchor>
  <xdr:twoCellAnchor>
    <xdr:from>
      <xdr:col>3</xdr:col>
      <xdr:colOff>647700</xdr:colOff>
      <xdr:row>90</xdr:row>
      <xdr:rowOff>38100</xdr:rowOff>
    </xdr:from>
    <xdr:to>
      <xdr:col>3</xdr:col>
      <xdr:colOff>981075</xdr:colOff>
      <xdr:row>90</xdr:row>
      <xdr:rowOff>371475</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57400" y="82273140"/>
          <a:ext cx="333375" cy="333375"/>
        </a:xfrm>
        <a:prstGeom prst="rect">
          <a:avLst/>
        </a:prstGeom>
      </xdr:spPr>
    </xdr:pic>
    <xdr:clientData/>
  </xdr:twoCellAnchor>
  <xdr:twoCellAnchor>
    <xdr:from>
      <xdr:col>3</xdr:col>
      <xdr:colOff>638175</xdr:colOff>
      <xdr:row>91</xdr:row>
      <xdr:rowOff>9525</xdr:rowOff>
    </xdr:from>
    <xdr:to>
      <xdr:col>3</xdr:col>
      <xdr:colOff>971550</xdr:colOff>
      <xdr:row>91</xdr:row>
      <xdr:rowOff>342900</xdr:rowOff>
    </xdr:to>
    <xdr:pic>
      <xdr:nvPicPr>
        <xdr:cNvPr id="211" name="Рисунок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47875" y="83197065"/>
          <a:ext cx="333375" cy="333375"/>
        </a:xfrm>
        <a:prstGeom prst="rect">
          <a:avLst/>
        </a:prstGeom>
      </xdr:spPr>
    </xdr:pic>
    <xdr:clientData/>
  </xdr:twoCellAnchor>
  <xdr:twoCellAnchor>
    <xdr:from>
      <xdr:col>3</xdr:col>
      <xdr:colOff>638175</xdr:colOff>
      <xdr:row>92</xdr:row>
      <xdr:rowOff>19050</xdr:rowOff>
    </xdr:from>
    <xdr:to>
      <xdr:col>3</xdr:col>
      <xdr:colOff>971550</xdr:colOff>
      <xdr:row>92</xdr:row>
      <xdr:rowOff>352425</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47875" y="84120990"/>
          <a:ext cx="333375" cy="333375"/>
        </a:xfrm>
        <a:prstGeom prst="rect">
          <a:avLst/>
        </a:prstGeom>
      </xdr:spPr>
    </xdr:pic>
    <xdr:clientData/>
  </xdr:twoCellAnchor>
  <xdr:twoCellAnchor>
    <xdr:from>
      <xdr:col>3</xdr:col>
      <xdr:colOff>600075</xdr:colOff>
      <xdr:row>42</xdr:row>
      <xdr:rowOff>19050</xdr:rowOff>
    </xdr:from>
    <xdr:to>
      <xdr:col>3</xdr:col>
      <xdr:colOff>933450</xdr:colOff>
      <xdr:row>42</xdr:row>
      <xdr:rowOff>352425</xdr:rowOff>
    </xdr:to>
    <xdr:pic>
      <xdr:nvPicPr>
        <xdr:cNvPr id="217" name="Рисунок 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09775" y="31699835"/>
          <a:ext cx="333375" cy="333375"/>
        </a:xfrm>
        <a:prstGeom prst="rect">
          <a:avLst/>
        </a:prstGeom>
      </xdr:spPr>
    </xdr:pic>
    <xdr:clientData/>
  </xdr:twoCellAnchor>
  <xdr:twoCellAnchor>
    <xdr:from>
      <xdr:col>3</xdr:col>
      <xdr:colOff>581025</xdr:colOff>
      <xdr:row>35</xdr:row>
      <xdr:rowOff>85725</xdr:rowOff>
    </xdr:from>
    <xdr:to>
      <xdr:col>3</xdr:col>
      <xdr:colOff>914400</xdr:colOff>
      <xdr:row>35</xdr:row>
      <xdr:rowOff>419100</xdr:rowOff>
    </xdr:to>
    <xdr:pic>
      <xdr:nvPicPr>
        <xdr:cNvPr id="170" name="Рисунок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990725" y="24493855"/>
          <a:ext cx="333375" cy="333375"/>
        </a:xfrm>
        <a:prstGeom prst="rect">
          <a:avLst/>
        </a:prstGeom>
      </xdr:spPr>
    </xdr:pic>
    <xdr:clientData/>
  </xdr:twoCellAnchor>
  <xdr:twoCellAnchor>
    <xdr:from>
      <xdr:col>3</xdr:col>
      <xdr:colOff>636105</xdr:colOff>
      <xdr:row>88</xdr:row>
      <xdr:rowOff>9524</xdr:rowOff>
    </xdr:from>
    <xdr:to>
      <xdr:col>3</xdr:col>
      <xdr:colOff>969480</xdr:colOff>
      <xdr:row>88</xdr:row>
      <xdr:rowOff>342899</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45335" y="80377030"/>
          <a:ext cx="333375" cy="333375"/>
        </a:xfrm>
        <a:prstGeom prst="rect">
          <a:avLst/>
        </a:prstGeom>
      </xdr:spPr>
    </xdr:pic>
    <xdr:clientData/>
  </xdr:twoCellAnchor>
  <xdr:twoCellAnchor>
    <xdr:from>
      <xdr:col>3</xdr:col>
      <xdr:colOff>647700</xdr:colOff>
      <xdr:row>93</xdr:row>
      <xdr:rowOff>38100</xdr:rowOff>
    </xdr:from>
    <xdr:to>
      <xdr:col>3</xdr:col>
      <xdr:colOff>981075</xdr:colOff>
      <xdr:row>93</xdr:row>
      <xdr:rowOff>371475</xdr:rowOff>
    </xdr:to>
    <xdr:pic>
      <xdr:nvPicPr>
        <xdr:cNvPr id="177" name="Рисунок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57400" y="85092540"/>
          <a:ext cx="333375" cy="333375"/>
        </a:xfrm>
        <a:prstGeom prst="rect">
          <a:avLst/>
        </a:prstGeom>
      </xdr:spPr>
    </xdr:pic>
    <xdr:clientData/>
  </xdr:twoCellAnchor>
  <xdr:twoCellAnchor>
    <xdr:from>
      <xdr:col>3</xdr:col>
      <xdr:colOff>57152</xdr:colOff>
      <xdr:row>94</xdr:row>
      <xdr:rowOff>66675</xdr:rowOff>
    </xdr:from>
    <xdr:to>
      <xdr:col>3</xdr:col>
      <xdr:colOff>871320</xdr:colOff>
      <xdr:row>94</xdr:row>
      <xdr:rowOff>876300</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466850" y="86054565"/>
          <a:ext cx="814070" cy="809625"/>
        </a:xfrm>
        <a:prstGeom prst="rect">
          <a:avLst/>
        </a:prstGeom>
      </xdr:spPr>
    </xdr:pic>
    <xdr:clientData/>
  </xdr:twoCellAnchor>
  <xdr:twoCellAnchor>
    <xdr:from>
      <xdr:col>3</xdr:col>
      <xdr:colOff>66676</xdr:colOff>
      <xdr:row>95</xdr:row>
      <xdr:rowOff>38101</xdr:rowOff>
    </xdr:from>
    <xdr:to>
      <xdr:col>3</xdr:col>
      <xdr:colOff>874761</xdr:colOff>
      <xdr:row>95</xdr:row>
      <xdr:rowOff>800100</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476375" y="86930865"/>
          <a:ext cx="807720" cy="762000"/>
        </a:xfrm>
        <a:prstGeom prst="rect">
          <a:avLst/>
        </a:prstGeom>
      </xdr:spPr>
    </xdr:pic>
    <xdr:clientData/>
  </xdr:twoCellAnchor>
  <xdr:twoCellAnchor>
    <xdr:from>
      <xdr:col>3</xdr:col>
      <xdr:colOff>28574</xdr:colOff>
      <xdr:row>61</xdr:row>
      <xdr:rowOff>38099</xdr:rowOff>
    </xdr:from>
    <xdr:to>
      <xdr:col>3</xdr:col>
      <xdr:colOff>571500</xdr:colOff>
      <xdr:row>61</xdr:row>
      <xdr:rowOff>981074</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437640" y="49891950"/>
          <a:ext cx="543560" cy="942975"/>
        </a:xfrm>
        <a:prstGeom prst="rect">
          <a:avLst/>
        </a:prstGeom>
      </xdr:spPr>
    </xdr:pic>
    <xdr:clientData/>
  </xdr:twoCellAnchor>
  <xdr:twoCellAnchor>
    <xdr:from>
      <xdr:col>3</xdr:col>
      <xdr:colOff>9526</xdr:colOff>
      <xdr:row>60</xdr:row>
      <xdr:rowOff>38099</xdr:rowOff>
    </xdr:from>
    <xdr:to>
      <xdr:col>3</xdr:col>
      <xdr:colOff>590550</xdr:colOff>
      <xdr:row>60</xdr:row>
      <xdr:rowOff>981075</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419225" y="48891825"/>
          <a:ext cx="581025" cy="943610"/>
        </a:xfrm>
        <a:prstGeom prst="rect">
          <a:avLst/>
        </a:prstGeom>
      </xdr:spPr>
    </xdr:pic>
    <xdr:clientData/>
  </xdr:twoCellAnchor>
  <xdr:twoCellAnchor>
    <xdr:from>
      <xdr:col>3</xdr:col>
      <xdr:colOff>47626</xdr:colOff>
      <xdr:row>78</xdr:row>
      <xdr:rowOff>30441</xdr:rowOff>
    </xdr:from>
    <xdr:to>
      <xdr:col>3</xdr:col>
      <xdr:colOff>514350</xdr:colOff>
      <xdr:row>78</xdr:row>
      <xdr:rowOff>933450</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457325" y="66857880"/>
          <a:ext cx="466725" cy="903605"/>
        </a:xfrm>
        <a:prstGeom prst="rect">
          <a:avLst/>
        </a:prstGeom>
      </xdr:spPr>
    </xdr:pic>
    <xdr:clientData/>
  </xdr:twoCellAnchor>
  <xdr:twoCellAnchor>
    <xdr:from>
      <xdr:col>3</xdr:col>
      <xdr:colOff>47625</xdr:colOff>
      <xdr:row>79</xdr:row>
      <xdr:rowOff>57150</xdr:rowOff>
    </xdr:from>
    <xdr:to>
      <xdr:col>3</xdr:col>
      <xdr:colOff>514350</xdr:colOff>
      <xdr:row>79</xdr:row>
      <xdr:rowOff>904875</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457325" y="67837685"/>
          <a:ext cx="466725" cy="847725"/>
        </a:xfrm>
        <a:prstGeom prst="rect">
          <a:avLst/>
        </a:prstGeom>
      </xdr:spPr>
    </xdr:pic>
    <xdr:clientData/>
  </xdr:twoCellAnchor>
  <xdr:twoCellAnchor>
    <xdr:from>
      <xdr:col>3</xdr:col>
      <xdr:colOff>657227</xdr:colOff>
      <xdr:row>94</xdr:row>
      <xdr:rowOff>9526</xdr:rowOff>
    </xdr:from>
    <xdr:to>
      <xdr:col>4</xdr:col>
      <xdr:colOff>2</xdr:colOff>
      <xdr:row>94</xdr:row>
      <xdr:rowOff>342901</xdr:rowOff>
    </xdr:to>
    <xdr:pic>
      <xdr:nvPicPr>
        <xdr:cNvPr id="190" name="Рисунок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66925" y="85997415"/>
          <a:ext cx="333375" cy="333375"/>
        </a:xfrm>
        <a:prstGeom prst="rect">
          <a:avLst/>
        </a:prstGeom>
      </xdr:spPr>
    </xdr:pic>
    <xdr:clientData/>
  </xdr:twoCellAnchor>
  <xdr:twoCellAnchor>
    <xdr:from>
      <xdr:col>3</xdr:col>
      <xdr:colOff>666750</xdr:colOff>
      <xdr:row>95</xdr:row>
      <xdr:rowOff>19050</xdr:rowOff>
    </xdr:from>
    <xdr:to>
      <xdr:col>4</xdr:col>
      <xdr:colOff>11459</xdr:colOff>
      <xdr:row>95</xdr:row>
      <xdr:rowOff>354359</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0"/>
        <a:stretch>
          <a:fillRect/>
        </a:stretch>
      </xdr:blipFill>
      <xdr:spPr>
        <a:xfrm>
          <a:off x="2076450" y="86911815"/>
          <a:ext cx="335280" cy="335280"/>
        </a:xfrm>
        <a:prstGeom prst="rect">
          <a:avLst/>
        </a:prstGeom>
      </xdr:spPr>
    </xdr:pic>
    <xdr:clientData/>
  </xdr:twoCellAnchor>
  <xdr:twoCellAnchor>
    <xdr:from>
      <xdr:col>3</xdr:col>
      <xdr:colOff>504825</xdr:colOff>
      <xdr:row>58</xdr:row>
      <xdr:rowOff>57150</xdr:rowOff>
    </xdr:from>
    <xdr:to>
      <xdr:col>3</xdr:col>
      <xdr:colOff>962024</xdr:colOff>
      <xdr:row>58</xdr:row>
      <xdr:rowOff>514349</xdr:rowOff>
    </xdr:to>
    <xdr:pic>
      <xdr:nvPicPr>
        <xdr:cNvPr id="219" name="Рисунок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14525" y="46892210"/>
          <a:ext cx="456565" cy="456565"/>
        </a:xfrm>
        <a:prstGeom prst="rect">
          <a:avLst/>
        </a:prstGeom>
      </xdr:spPr>
    </xdr:pic>
    <xdr:clientData/>
  </xdr:twoCellAnchor>
  <xdr:twoCellAnchor>
    <xdr:from>
      <xdr:col>3</xdr:col>
      <xdr:colOff>638175</xdr:colOff>
      <xdr:row>87</xdr:row>
      <xdr:rowOff>19050</xdr:rowOff>
    </xdr:from>
    <xdr:to>
      <xdr:col>3</xdr:col>
      <xdr:colOff>971550</xdr:colOff>
      <xdr:row>87</xdr:row>
      <xdr:rowOff>352425</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47875" y="78543785"/>
          <a:ext cx="333375" cy="333375"/>
        </a:xfrm>
        <a:prstGeom prst="rect">
          <a:avLst/>
        </a:prstGeom>
      </xdr:spPr>
    </xdr:pic>
    <xdr:clientData/>
  </xdr:twoCellAnchor>
  <xdr:twoCellAnchor>
    <xdr:from>
      <xdr:col>3</xdr:col>
      <xdr:colOff>238124</xdr:colOff>
      <xdr:row>100</xdr:row>
      <xdr:rowOff>95248</xdr:rowOff>
    </xdr:from>
    <xdr:to>
      <xdr:col>3</xdr:col>
      <xdr:colOff>876299</xdr:colOff>
      <xdr:row>100</xdr:row>
      <xdr:rowOff>923756</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l="18604" t="8140" r="15116" b="5813"/>
        <a:stretch>
          <a:fillRect/>
        </a:stretch>
      </xdr:blipFill>
      <xdr:spPr>
        <a:xfrm>
          <a:off x="1647190" y="90654505"/>
          <a:ext cx="638175" cy="828675"/>
        </a:xfrm>
        <a:prstGeom prst="rect">
          <a:avLst/>
        </a:prstGeom>
      </xdr:spPr>
    </xdr:pic>
    <xdr:clientData/>
  </xdr:twoCellAnchor>
  <xdr:twoCellAnchor>
    <xdr:from>
      <xdr:col>3</xdr:col>
      <xdr:colOff>628650</xdr:colOff>
      <xdr:row>37</xdr:row>
      <xdr:rowOff>19050</xdr:rowOff>
    </xdr:from>
    <xdr:to>
      <xdr:col>3</xdr:col>
      <xdr:colOff>962025</xdr:colOff>
      <xdr:row>37</xdr:row>
      <xdr:rowOff>352425</xdr:rowOff>
    </xdr:to>
    <xdr:pic>
      <xdr:nvPicPr>
        <xdr:cNvPr id="191" name="Рисунок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38350" y="27213560"/>
          <a:ext cx="333375" cy="333375"/>
        </a:xfrm>
        <a:prstGeom prst="rect">
          <a:avLst/>
        </a:prstGeom>
      </xdr:spPr>
    </xdr:pic>
    <xdr:clientData/>
  </xdr:twoCellAnchor>
  <xdr:twoCellAnchor>
    <xdr:from>
      <xdr:col>3</xdr:col>
      <xdr:colOff>647700</xdr:colOff>
      <xdr:row>38</xdr:row>
      <xdr:rowOff>47625</xdr:rowOff>
    </xdr:from>
    <xdr:to>
      <xdr:col>3</xdr:col>
      <xdr:colOff>981075</xdr:colOff>
      <xdr:row>38</xdr:row>
      <xdr:rowOff>381000</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57400" y="28147010"/>
          <a:ext cx="333375" cy="333375"/>
        </a:xfrm>
        <a:prstGeom prst="rect">
          <a:avLst/>
        </a:prstGeom>
      </xdr:spPr>
    </xdr:pic>
    <xdr:clientData/>
  </xdr:twoCellAnchor>
  <xdr:twoCellAnchor>
    <xdr:from>
      <xdr:col>3</xdr:col>
      <xdr:colOff>619125</xdr:colOff>
      <xdr:row>41</xdr:row>
      <xdr:rowOff>38100</xdr:rowOff>
    </xdr:from>
    <xdr:to>
      <xdr:col>3</xdr:col>
      <xdr:colOff>952500</xdr:colOff>
      <xdr:row>41</xdr:row>
      <xdr:rowOff>371475</xdr:rowOff>
    </xdr:to>
    <xdr:pic>
      <xdr:nvPicPr>
        <xdr:cNvPr id="194" name="Рисунок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28825" y="30833060"/>
          <a:ext cx="333375" cy="333375"/>
        </a:xfrm>
        <a:prstGeom prst="rect">
          <a:avLst/>
        </a:prstGeom>
      </xdr:spPr>
    </xdr:pic>
    <xdr:clientData/>
  </xdr:twoCellAnchor>
  <xdr:twoCellAnchor>
    <xdr:from>
      <xdr:col>3</xdr:col>
      <xdr:colOff>28577</xdr:colOff>
      <xdr:row>80</xdr:row>
      <xdr:rowOff>66674</xdr:rowOff>
    </xdr:from>
    <xdr:to>
      <xdr:col>3</xdr:col>
      <xdr:colOff>561975</xdr:colOff>
      <xdr:row>80</xdr:row>
      <xdr:rowOff>971549</xdr:rowOff>
    </xdr:to>
    <xdr:pic>
      <xdr:nvPicPr>
        <xdr:cNvPr id="220" name="Рисунок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438275" y="68799075"/>
          <a:ext cx="533400" cy="904875"/>
        </a:xfrm>
        <a:prstGeom prst="rect">
          <a:avLst/>
        </a:prstGeom>
      </xdr:spPr>
    </xdr:pic>
    <xdr:clientData/>
  </xdr:twoCellAnchor>
  <xdr:twoCellAnchor>
    <xdr:from>
      <xdr:col>3</xdr:col>
      <xdr:colOff>495300</xdr:colOff>
      <xdr:row>80</xdr:row>
      <xdr:rowOff>38100</xdr:rowOff>
    </xdr:from>
    <xdr:to>
      <xdr:col>3</xdr:col>
      <xdr:colOff>952499</xdr:colOff>
      <xdr:row>80</xdr:row>
      <xdr:rowOff>495299</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05000" y="68771135"/>
          <a:ext cx="456565" cy="456565"/>
        </a:xfrm>
        <a:prstGeom prst="rect">
          <a:avLst/>
        </a:prstGeom>
      </xdr:spPr>
    </xdr:pic>
    <xdr:clientData/>
  </xdr:twoCellAnchor>
  <xdr:twoCellAnchor>
    <xdr:from>
      <xdr:col>3</xdr:col>
      <xdr:colOff>514350</xdr:colOff>
      <xdr:row>16</xdr:row>
      <xdr:rowOff>28575</xdr:rowOff>
    </xdr:from>
    <xdr:to>
      <xdr:col>3</xdr:col>
      <xdr:colOff>971549</xdr:colOff>
      <xdr:row>16</xdr:row>
      <xdr:rowOff>485774</xdr:rowOff>
    </xdr:to>
    <xdr:pic>
      <xdr:nvPicPr>
        <xdr:cNvPr id="214" name="Рисунок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24050" y="7196455"/>
          <a:ext cx="456565" cy="456565"/>
        </a:xfrm>
        <a:prstGeom prst="rect">
          <a:avLst/>
        </a:prstGeom>
      </xdr:spPr>
    </xdr:pic>
    <xdr:clientData/>
  </xdr:twoCellAnchor>
  <xdr:twoCellAnchor>
    <xdr:from>
      <xdr:col>3</xdr:col>
      <xdr:colOff>590550</xdr:colOff>
      <xdr:row>43</xdr:row>
      <xdr:rowOff>38100</xdr:rowOff>
    </xdr:from>
    <xdr:to>
      <xdr:col>3</xdr:col>
      <xdr:colOff>923925</xdr:colOff>
      <xdr:row>43</xdr:row>
      <xdr:rowOff>371475</xdr:rowOff>
    </xdr:to>
    <xdr:pic>
      <xdr:nvPicPr>
        <xdr:cNvPr id="181" name="Рисунок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00250" y="32595185"/>
          <a:ext cx="333375" cy="333375"/>
        </a:xfrm>
        <a:prstGeom prst="rect">
          <a:avLst/>
        </a:prstGeom>
      </xdr:spPr>
    </xdr:pic>
    <xdr:clientData/>
  </xdr:twoCellAnchor>
  <xdr:twoCellAnchor>
    <xdr:from>
      <xdr:col>3</xdr:col>
      <xdr:colOff>495300</xdr:colOff>
      <xdr:row>28</xdr:row>
      <xdr:rowOff>47625</xdr:rowOff>
    </xdr:from>
    <xdr:to>
      <xdr:col>3</xdr:col>
      <xdr:colOff>952499</xdr:colOff>
      <xdr:row>28</xdr:row>
      <xdr:rowOff>504824</xdr:rowOff>
    </xdr:to>
    <xdr:pic>
      <xdr:nvPicPr>
        <xdr:cNvPr id="184" name="Рисунок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05000" y="18064480"/>
          <a:ext cx="456565" cy="456565"/>
        </a:xfrm>
        <a:prstGeom prst="rect">
          <a:avLst/>
        </a:prstGeom>
      </xdr:spPr>
    </xdr:pic>
    <xdr:clientData/>
  </xdr:twoCellAnchor>
  <xdr:twoCellAnchor>
    <xdr:from>
      <xdr:col>3</xdr:col>
      <xdr:colOff>523875</xdr:colOff>
      <xdr:row>77</xdr:row>
      <xdr:rowOff>19050</xdr:rowOff>
    </xdr:from>
    <xdr:to>
      <xdr:col>3</xdr:col>
      <xdr:colOff>981074</xdr:colOff>
      <xdr:row>77</xdr:row>
      <xdr:rowOff>476249</xdr:rowOff>
    </xdr:to>
    <xdr:pic>
      <xdr:nvPicPr>
        <xdr:cNvPr id="195" name="Рисунок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65923160"/>
          <a:ext cx="456565" cy="456565"/>
        </a:xfrm>
        <a:prstGeom prst="rect">
          <a:avLst/>
        </a:prstGeom>
      </xdr:spPr>
    </xdr:pic>
    <xdr:clientData/>
  </xdr:twoCellAnchor>
  <xdr:twoCellAnchor>
    <xdr:from>
      <xdr:col>3</xdr:col>
      <xdr:colOff>495300</xdr:colOff>
      <xdr:row>71</xdr:row>
      <xdr:rowOff>9525</xdr:rowOff>
    </xdr:from>
    <xdr:to>
      <xdr:col>3</xdr:col>
      <xdr:colOff>952499</xdr:colOff>
      <xdr:row>71</xdr:row>
      <xdr:rowOff>466724</xdr:rowOff>
    </xdr:to>
    <xdr:pic>
      <xdr:nvPicPr>
        <xdr:cNvPr id="197" name="Рисунок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05000" y="59436635"/>
          <a:ext cx="456565" cy="456565"/>
        </a:xfrm>
        <a:prstGeom prst="rect">
          <a:avLst/>
        </a:prstGeom>
      </xdr:spPr>
    </xdr:pic>
    <xdr:clientData/>
  </xdr:twoCellAnchor>
  <xdr:twoCellAnchor>
    <xdr:from>
      <xdr:col>3</xdr:col>
      <xdr:colOff>55083</xdr:colOff>
      <xdr:row>56</xdr:row>
      <xdr:rowOff>57150</xdr:rowOff>
    </xdr:from>
    <xdr:to>
      <xdr:col>3</xdr:col>
      <xdr:colOff>450521</xdr:colOff>
      <xdr:row>56</xdr:row>
      <xdr:rowOff>866774</xdr:rowOff>
    </xdr:to>
    <xdr:pic>
      <xdr:nvPicPr>
        <xdr:cNvPr id="215" name="Рисунок 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7" cstate="screen"/>
        <a:stretch>
          <a:fillRect/>
        </a:stretch>
      </xdr:blipFill>
      <xdr:spPr>
        <a:xfrm>
          <a:off x="1464310" y="45063410"/>
          <a:ext cx="395605" cy="808990"/>
        </a:xfrm>
        <a:prstGeom prst="rect">
          <a:avLst/>
        </a:prstGeom>
      </xdr:spPr>
    </xdr:pic>
    <xdr:clientData/>
  </xdr:twoCellAnchor>
  <xdr:twoCellAnchor>
    <xdr:from>
      <xdr:col>3</xdr:col>
      <xdr:colOff>476250</xdr:colOff>
      <xdr:row>56</xdr:row>
      <xdr:rowOff>19050</xdr:rowOff>
    </xdr:from>
    <xdr:to>
      <xdr:col>3</xdr:col>
      <xdr:colOff>933449</xdr:colOff>
      <xdr:row>56</xdr:row>
      <xdr:rowOff>476249</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885950" y="45025310"/>
          <a:ext cx="456565" cy="456565"/>
        </a:xfrm>
        <a:prstGeom prst="rect">
          <a:avLst/>
        </a:prstGeom>
      </xdr:spPr>
    </xdr:pic>
    <xdr:clientData/>
  </xdr:twoCellAnchor>
  <xdr:twoCellAnchor>
    <xdr:from>
      <xdr:col>3</xdr:col>
      <xdr:colOff>504825</xdr:colOff>
      <xdr:row>66</xdr:row>
      <xdr:rowOff>9525</xdr:rowOff>
    </xdr:from>
    <xdr:to>
      <xdr:col>3</xdr:col>
      <xdr:colOff>962024</xdr:colOff>
      <xdr:row>66</xdr:row>
      <xdr:rowOff>466724</xdr:rowOff>
    </xdr:to>
    <xdr:pic>
      <xdr:nvPicPr>
        <xdr:cNvPr id="223" name="Рисунок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14525" y="54721760"/>
          <a:ext cx="456565" cy="456565"/>
        </a:xfrm>
        <a:prstGeom prst="rect">
          <a:avLst/>
        </a:prstGeom>
      </xdr:spPr>
    </xdr:pic>
    <xdr:clientData/>
  </xdr:twoCellAnchor>
  <xdr:twoCellAnchor>
    <xdr:from>
      <xdr:col>3</xdr:col>
      <xdr:colOff>533400</xdr:colOff>
      <xdr:row>27</xdr:row>
      <xdr:rowOff>9525</xdr:rowOff>
    </xdr:from>
    <xdr:to>
      <xdr:col>3</xdr:col>
      <xdr:colOff>990599</xdr:colOff>
      <xdr:row>27</xdr:row>
      <xdr:rowOff>466724</xdr:rowOff>
    </xdr:to>
    <xdr:pic>
      <xdr:nvPicPr>
        <xdr:cNvPr id="168" name="Рисунок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17111980"/>
          <a:ext cx="456565" cy="456565"/>
        </a:xfrm>
        <a:prstGeom prst="rect">
          <a:avLst/>
        </a:prstGeom>
      </xdr:spPr>
    </xdr:pic>
    <xdr:clientData/>
  </xdr:twoCellAnchor>
  <xdr:twoCellAnchor>
    <xdr:from>
      <xdr:col>3</xdr:col>
      <xdr:colOff>47627</xdr:colOff>
      <xdr:row>27</xdr:row>
      <xdr:rowOff>57149</xdr:rowOff>
    </xdr:from>
    <xdr:to>
      <xdr:col>3</xdr:col>
      <xdr:colOff>485135</xdr:colOff>
      <xdr:row>27</xdr:row>
      <xdr:rowOff>838200</xdr:rowOff>
    </xdr:to>
    <xdr:pic>
      <xdr:nvPicPr>
        <xdr:cNvPr id="173" name="Рисунок 172">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a:xfrm>
          <a:off x="1457325" y="17158970"/>
          <a:ext cx="436880" cy="781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533400</xdr:colOff>
      <xdr:row>15</xdr:row>
      <xdr:rowOff>9525</xdr:rowOff>
    </xdr:from>
    <xdr:to>
      <xdr:col>3</xdr:col>
      <xdr:colOff>990599</xdr:colOff>
      <xdr:row>15</xdr:row>
      <xdr:rowOff>466724</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6263005"/>
          <a:ext cx="456565" cy="456565"/>
        </a:xfrm>
        <a:prstGeom prst="rect">
          <a:avLst/>
        </a:prstGeom>
      </xdr:spPr>
    </xdr:pic>
    <xdr:clientData/>
  </xdr:twoCellAnchor>
  <xdr:twoCellAnchor>
    <xdr:from>
      <xdr:col>3</xdr:col>
      <xdr:colOff>47627</xdr:colOff>
      <xdr:row>15</xdr:row>
      <xdr:rowOff>57149</xdr:rowOff>
    </xdr:from>
    <xdr:to>
      <xdr:col>3</xdr:col>
      <xdr:colOff>485135</xdr:colOff>
      <xdr:row>15</xdr:row>
      <xdr:rowOff>838200</xdr:rowOff>
    </xdr:to>
    <xdr:pic>
      <xdr:nvPicPr>
        <xdr:cNvPr id="176" name="Рисунок 175">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a:xfrm>
          <a:off x="1457325" y="6309995"/>
          <a:ext cx="436880" cy="781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485775</xdr:colOff>
      <xdr:row>12</xdr:row>
      <xdr:rowOff>38100</xdr:rowOff>
    </xdr:from>
    <xdr:to>
      <xdr:col>3</xdr:col>
      <xdr:colOff>942974</xdr:colOff>
      <xdr:row>12</xdr:row>
      <xdr:rowOff>495299</xdr:rowOff>
    </xdr:to>
    <xdr:pic>
      <xdr:nvPicPr>
        <xdr:cNvPr id="171" name="Рисунок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895475" y="3624580"/>
          <a:ext cx="456565" cy="456565"/>
        </a:xfrm>
        <a:prstGeom prst="rect">
          <a:avLst/>
        </a:prstGeom>
      </xdr:spPr>
    </xdr:pic>
    <xdr:clientData/>
  </xdr:twoCellAnchor>
  <xdr:twoCellAnchor>
    <xdr:from>
      <xdr:col>3</xdr:col>
      <xdr:colOff>609600</xdr:colOff>
      <xdr:row>40</xdr:row>
      <xdr:rowOff>47625</xdr:rowOff>
    </xdr:from>
    <xdr:to>
      <xdr:col>3</xdr:col>
      <xdr:colOff>942975</xdr:colOff>
      <xdr:row>40</xdr:row>
      <xdr:rowOff>381000</xdr:rowOff>
    </xdr:to>
    <xdr:pic>
      <xdr:nvPicPr>
        <xdr:cNvPr id="180" name="Рисунок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19300" y="29937710"/>
          <a:ext cx="333375" cy="333375"/>
        </a:xfrm>
        <a:prstGeom prst="rect">
          <a:avLst/>
        </a:prstGeom>
      </xdr:spPr>
    </xdr:pic>
    <xdr:clientData/>
  </xdr:twoCellAnchor>
  <xdr:twoCellAnchor>
    <xdr:from>
      <xdr:col>3</xdr:col>
      <xdr:colOff>609600</xdr:colOff>
      <xdr:row>36</xdr:row>
      <xdr:rowOff>57150</xdr:rowOff>
    </xdr:from>
    <xdr:to>
      <xdr:col>3</xdr:col>
      <xdr:colOff>942975</xdr:colOff>
      <xdr:row>36</xdr:row>
      <xdr:rowOff>390525</xdr:rowOff>
    </xdr:to>
    <xdr:pic>
      <xdr:nvPicPr>
        <xdr:cNvPr id="182" name="Рисунок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19300" y="26346785"/>
          <a:ext cx="333375" cy="333375"/>
        </a:xfrm>
        <a:prstGeom prst="rect">
          <a:avLst/>
        </a:prstGeom>
      </xdr:spPr>
    </xdr:pic>
    <xdr:clientData/>
  </xdr:twoCellAnchor>
  <xdr:twoCellAnchor>
    <xdr:from>
      <xdr:col>8</xdr:col>
      <xdr:colOff>19050</xdr:colOff>
      <xdr:row>82</xdr:row>
      <xdr:rowOff>95250</xdr:rowOff>
    </xdr:from>
    <xdr:to>
      <xdr:col>8</xdr:col>
      <xdr:colOff>567738</xdr:colOff>
      <xdr:row>82</xdr:row>
      <xdr:rowOff>278146</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74"/>
        <a:stretch>
          <a:fillRect/>
        </a:stretch>
      </xdr:blipFill>
      <xdr:spPr>
        <a:xfrm>
          <a:off x="6076950" y="71800085"/>
          <a:ext cx="548640" cy="182880"/>
        </a:xfrm>
        <a:prstGeom prst="rect">
          <a:avLst/>
        </a:prstGeom>
      </xdr:spPr>
    </xdr:pic>
    <xdr:clientData/>
  </xdr:twoCellAnchor>
  <xdr:twoCellAnchor>
    <xdr:from>
      <xdr:col>8</xdr:col>
      <xdr:colOff>19050</xdr:colOff>
      <xdr:row>81</xdr:row>
      <xdr:rowOff>95250</xdr:rowOff>
    </xdr:from>
    <xdr:to>
      <xdr:col>8</xdr:col>
      <xdr:colOff>567738</xdr:colOff>
      <xdr:row>81</xdr:row>
      <xdr:rowOff>278146</xdr:rowOff>
    </xdr:to>
    <xdr:pic>
      <xdr:nvPicPr>
        <xdr:cNvPr id="204" name="Рисунок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74"/>
        <a:stretch>
          <a:fillRect/>
        </a:stretch>
      </xdr:blipFill>
      <xdr:spPr>
        <a:xfrm>
          <a:off x="6076950" y="70828535"/>
          <a:ext cx="548640" cy="182880"/>
        </a:xfrm>
        <a:prstGeom prst="rect">
          <a:avLst/>
        </a:prstGeom>
      </xdr:spPr>
    </xdr:pic>
    <xdr:clientData/>
  </xdr:twoCellAnchor>
  <xdr:twoCellAnchor>
    <xdr:from>
      <xdr:col>3</xdr:col>
      <xdr:colOff>514350</xdr:colOff>
      <xdr:row>17</xdr:row>
      <xdr:rowOff>28575</xdr:rowOff>
    </xdr:from>
    <xdr:to>
      <xdr:col>3</xdr:col>
      <xdr:colOff>971549</xdr:colOff>
      <xdr:row>17</xdr:row>
      <xdr:rowOff>485774</xdr:rowOff>
    </xdr:to>
    <xdr:pic>
      <xdr:nvPicPr>
        <xdr:cNvPr id="216" name="Рисунок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24050" y="8101330"/>
          <a:ext cx="456565" cy="456565"/>
        </a:xfrm>
        <a:prstGeom prst="rect">
          <a:avLst/>
        </a:prstGeom>
      </xdr:spPr>
    </xdr:pic>
    <xdr:clientData/>
  </xdr:twoCellAnchor>
  <xdr:twoCellAnchor>
    <xdr:from>
      <xdr:col>8</xdr:col>
      <xdr:colOff>38100</xdr:colOff>
      <xdr:row>46</xdr:row>
      <xdr:rowOff>95250</xdr:rowOff>
    </xdr:from>
    <xdr:to>
      <xdr:col>8</xdr:col>
      <xdr:colOff>586788</xdr:colOff>
      <xdr:row>46</xdr:row>
      <xdr:rowOff>278146</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74"/>
        <a:stretch>
          <a:fillRect/>
        </a:stretch>
      </xdr:blipFill>
      <xdr:spPr>
        <a:xfrm>
          <a:off x="6096000" y="34747835"/>
          <a:ext cx="548640" cy="182880"/>
        </a:xfrm>
        <a:prstGeom prst="rect">
          <a:avLst/>
        </a:prstGeom>
      </xdr:spPr>
    </xdr:pic>
    <xdr:clientData/>
  </xdr:twoCellAnchor>
  <xdr:twoCellAnchor>
    <xdr:from>
      <xdr:col>8</xdr:col>
      <xdr:colOff>19050</xdr:colOff>
      <xdr:row>47</xdr:row>
      <xdr:rowOff>114300</xdr:rowOff>
    </xdr:from>
    <xdr:to>
      <xdr:col>8</xdr:col>
      <xdr:colOff>567738</xdr:colOff>
      <xdr:row>47</xdr:row>
      <xdr:rowOff>297196</xdr:rowOff>
    </xdr:to>
    <xdr:pic>
      <xdr:nvPicPr>
        <xdr:cNvPr id="227" name="Рисунок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74"/>
        <a:stretch>
          <a:fillRect/>
        </a:stretch>
      </xdr:blipFill>
      <xdr:spPr>
        <a:xfrm>
          <a:off x="6076950" y="35776535"/>
          <a:ext cx="548640" cy="182880"/>
        </a:xfrm>
        <a:prstGeom prst="rect">
          <a:avLst/>
        </a:prstGeom>
      </xdr:spPr>
    </xdr:pic>
    <xdr:clientData/>
  </xdr:twoCellAnchor>
  <xdr:twoCellAnchor>
    <xdr:from>
      <xdr:col>8</xdr:col>
      <xdr:colOff>19050</xdr:colOff>
      <xdr:row>17</xdr:row>
      <xdr:rowOff>66675</xdr:rowOff>
    </xdr:from>
    <xdr:to>
      <xdr:col>8</xdr:col>
      <xdr:colOff>567738</xdr:colOff>
      <xdr:row>17</xdr:row>
      <xdr:rowOff>249571</xdr:rowOff>
    </xdr:to>
    <xdr:pic>
      <xdr:nvPicPr>
        <xdr:cNvPr id="228" name="Рисунок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74"/>
        <a:stretch>
          <a:fillRect/>
        </a:stretch>
      </xdr:blipFill>
      <xdr:spPr>
        <a:xfrm>
          <a:off x="6076950" y="8139430"/>
          <a:ext cx="548640" cy="182880"/>
        </a:xfrm>
        <a:prstGeom prst="rect">
          <a:avLst/>
        </a:prstGeom>
      </xdr:spPr>
    </xdr:pic>
    <xdr:clientData/>
  </xdr:twoCellAnchor>
  <xdr:twoCellAnchor>
    <xdr:from>
      <xdr:col>3</xdr:col>
      <xdr:colOff>523875</xdr:colOff>
      <xdr:row>63</xdr:row>
      <xdr:rowOff>9525</xdr:rowOff>
    </xdr:from>
    <xdr:to>
      <xdr:col>3</xdr:col>
      <xdr:colOff>981074</xdr:colOff>
      <xdr:row>63</xdr:row>
      <xdr:rowOff>466724</xdr:rowOff>
    </xdr:to>
    <xdr:pic>
      <xdr:nvPicPr>
        <xdr:cNvPr id="230" name="Рисунок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51864260"/>
          <a:ext cx="456565" cy="456565"/>
        </a:xfrm>
        <a:prstGeom prst="rect">
          <a:avLst/>
        </a:prstGeom>
      </xdr:spPr>
    </xdr:pic>
    <xdr:clientData/>
  </xdr:twoCellAnchor>
  <xdr:twoCellAnchor>
    <xdr:from>
      <xdr:col>8</xdr:col>
      <xdr:colOff>19050</xdr:colOff>
      <xdr:row>18</xdr:row>
      <xdr:rowOff>66675</xdr:rowOff>
    </xdr:from>
    <xdr:to>
      <xdr:col>8</xdr:col>
      <xdr:colOff>567738</xdr:colOff>
      <xdr:row>18</xdr:row>
      <xdr:rowOff>249571</xdr:rowOff>
    </xdr:to>
    <xdr:pic>
      <xdr:nvPicPr>
        <xdr:cNvPr id="232" name="Рисунок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74"/>
        <a:stretch>
          <a:fillRect/>
        </a:stretch>
      </xdr:blipFill>
      <xdr:spPr>
        <a:xfrm>
          <a:off x="6076950" y="9044305"/>
          <a:ext cx="548640" cy="182880"/>
        </a:xfrm>
        <a:prstGeom prst="rect">
          <a:avLst/>
        </a:prstGeom>
      </xdr:spPr>
    </xdr:pic>
    <xdr:clientData/>
  </xdr:twoCellAnchor>
  <xdr:twoCellAnchor>
    <xdr:from>
      <xdr:col>3</xdr:col>
      <xdr:colOff>76200</xdr:colOff>
      <xdr:row>81</xdr:row>
      <xdr:rowOff>190499</xdr:rowOff>
    </xdr:from>
    <xdr:to>
      <xdr:col>3</xdr:col>
      <xdr:colOff>833782</xdr:colOff>
      <xdr:row>81</xdr:row>
      <xdr:rowOff>904875</xdr:rowOff>
    </xdr:to>
    <xdr:pic>
      <xdr:nvPicPr>
        <xdr:cNvPr id="233" name="Рисунок 232">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a:xfrm>
          <a:off x="1485900" y="70923150"/>
          <a:ext cx="757555" cy="715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81</xdr:row>
      <xdr:rowOff>19050</xdr:rowOff>
    </xdr:from>
    <xdr:to>
      <xdr:col>3</xdr:col>
      <xdr:colOff>962025</xdr:colOff>
      <xdr:row>81</xdr:row>
      <xdr:rowOff>381000</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76"/>
        <a:stretch>
          <a:fillRect/>
        </a:stretch>
      </xdr:blipFill>
      <xdr:spPr>
        <a:xfrm>
          <a:off x="2009775" y="70752335"/>
          <a:ext cx="361950" cy="361950"/>
        </a:xfrm>
        <a:prstGeom prst="rect">
          <a:avLst/>
        </a:prstGeom>
      </xdr:spPr>
    </xdr:pic>
    <xdr:clientData/>
  </xdr:twoCellAnchor>
  <xdr:twoCellAnchor>
    <xdr:from>
      <xdr:col>3</xdr:col>
      <xdr:colOff>28575</xdr:colOff>
      <xdr:row>47</xdr:row>
      <xdr:rowOff>26260</xdr:rowOff>
    </xdr:from>
    <xdr:to>
      <xdr:col>3</xdr:col>
      <xdr:colOff>571500</xdr:colOff>
      <xdr:row>47</xdr:row>
      <xdr:rowOff>971550</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a:xfrm>
          <a:off x="1438275" y="35688270"/>
          <a:ext cx="54292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514350</xdr:colOff>
      <xdr:row>47</xdr:row>
      <xdr:rowOff>9525</xdr:rowOff>
    </xdr:from>
    <xdr:to>
      <xdr:col>3</xdr:col>
      <xdr:colOff>971549</xdr:colOff>
      <xdr:row>47</xdr:row>
      <xdr:rowOff>466724</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24050" y="35671760"/>
          <a:ext cx="456565" cy="456565"/>
        </a:xfrm>
        <a:prstGeom prst="rect">
          <a:avLst/>
        </a:prstGeom>
      </xdr:spPr>
    </xdr:pic>
    <xdr:clientData/>
  </xdr:twoCellAnchor>
  <xdr:twoCellAnchor>
    <xdr:from>
      <xdr:col>3</xdr:col>
      <xdr:colOff>57150</xdr:colOff>
      <xdr:row>82</xdr:row>
      <xdr:rowOff>171450</xdr:rowOff>
    </xdr:from>
    <xdr:to>
      <xdr:col>3</xdr:col>
      <xdr:colOff>804629</xdr:colOff>
      <xdr:row>82</xdr:row>
      <xdr:rowOff>876299</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a:xfrm>
          <a:off x="1466850" y="71876285"/>
          <a:ext cx="747395" cy="704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82</xdr:row>
      <xdr:rowOff>28575</xdr:rowOff>
    </xdr:from>
    <xdr:to>
      <xdr:col>3</xdr:col>
      <xdr:colOff>962025</xdr:colOff>
      <xdr:row>82</xdr:row>
      <xdr:rowOff>390525</xdr:rowOff>
    </xdr:to>
    <xdr:pic>
      <xdr:nvPicPr>
        <xdr:cNvPr id="239" name="Рисунок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76"/>
        <a:stretch>
          <a:fillRect/>
        </a:stretch>
      </xdr:blipFill>
      <xdr:spPr>
        <a:xfrm>
          <a:off x="2009775" y="71733410"/>
          <a:ext cx="361950" cy="361950"/>
        </a:xfrm>
        <a:prstGeom prst="rect">
          <a:avLst/>
        </a:prstGeom>
      </xdr:spPr>
    </xdr:pic>
    <xdr:clientData/>
  </xdr:twoCellAnchor>
  <xdr:twoCellAnchor>
    <xdr:from>
      <xdr:col>3</xdr:col>
      <xdr:colOff>28577</xdr:colOff>
      <xdr:row>46</xdr:row>
      <xdr:rowOff>9525</xdr:rowOff>
    </xdr:from>
    <xdr:to>
      <xdr:col>3</xdr:col>
      <xdr:colOff>580803</xdr:colOff>
      <xdr:row>46</xdr:row>
      <xdr:rowOff>990600</xdr:rowOff>
    </xdr:to>
    <xdr:pic>
      <xdr:nvPicPr>
        <xdr:cNvPr id="240" name="Рисунок 239">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a:xfrm>
          <a:off x="1438275" y="34662110"/>
          <a:ext cx="55181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523875</xdr:colOff>
      <xdr:row>46</xdr:row>
      <xdr:rowOff>38100</xdr:rowOff>
    </xdr:from>
    <xdr:to>
      <xdr:col>3</xdr:col>
      <xdr:colOff>981074</xdr:colOff>
      <xdr:row>46</xdr:row>
      <xdr:rowOff>495299</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33575" y="34690685"/>
          <a:ext cx="456565" cy="456565"/>
        </a:xfrm>
        <a:prstGeom prst="rect">
          <a:avLst/>
        </a:prstGeom>
      </xdr:spPr>
    </xdr:pic>
    <xdr:clientData/>
  </xdr:twoCellAnchor>
  <xdr:twoCellAnchor>
    <xdr:from>
      <xdr:col>3</xdr:col>
      <xdr:colOff>38100</xdr:colOff>
      <xdr:row>63</xdr:row>
      <xdr:rowOff>57150</xdr:rowOff>
    </xdr:from>
    <xdr:to>
      <xdr:col>3</xdr:col>
      <xdr:colOff>520628</xdr:colOff>
      <xdr:row>63</xdr:row>
      <xdr:rowOff>914400</xdr:rowOff>
    </xdr:to>
    <xdr:pic>
      <xdr:nvPicPr>
        <xdr:cNvPr id="242" name="Рисунок 241">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a:xfrm>
          <a:off x="1447800" y="51911885"/>
          <a:ext cx="48196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533400</xdr:colOff>
      <xdr:row>61</xdr:row>
      <xdr:rowOff>57150</xdr:rowOff>
    </xdr:from>
    <xdr:to>
      <xdr:col>3</xdr:col>
      <xdr:colOff>990599</xdr:colOff>
      <xdr:row>61</xdr:row>
      <xdr:rowOff>514349</xdr:rowOff>
    </xdr:to>
    <xdr:pic>
      <xdr:nvPicPr>
        <xdr:cNvPr id="243" name="Рисунок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43100" y="49911635"/>
          <a:ext cx="456565" cy="456565"/>
        </a:xfrm>
        <a:prstGeom prst="rect">
          <a:avLst/>
        </a:prstGeom>
      </xdr:spPr>
    </xdr:pic>
    <xdr:clientData/>
  </xdr:twoCellAnchor>
  <xdr:twoCellAnchor>
    <xdr:from>
      <xdr:col>3</xdr:col>
      <xdr:colOff>514350</xdr:colOff>
      <xdr:row>60</xdr:row>
      <xdr:rowOff>28575</xdr:rowOff>
    </xdr:from>
    <xdr:to>
      <xdr:col>3</xdr:col>
      <xdr:colOff>971549</xdr:colOff>
      <xdr:row>60</xdr:row>
      <xdr:rowOff>485774</xdr:rowOff>
    </xdr:to>
    <xdr:pic>
      <xdr:nvPicPr>
        <xdr:cNvPr id="244" name="Рисунок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24050" y="48882935"/>
          <a:ext cx="456565" cy="456565"/>
        </a:xfrm>
        <a:prstGeom prst="rect">
          <a:avLst/>
        </a:prstGeom>
      </xdr:spPr>
    </xdr:pic>
    <xdr:clientData/>
  </xdr:twoCellAnchor>
  <xdr:twoCellAnchor>
    <xdr:from>
      <xdr:col>3</xdr:col>
      <xdr:colOff>504825</xdr:colOff>
      <xdr:row>79</xdr:row>
      <xdr:rowOff>19050</xdr:rowOff>
    </xdr:from>
    <xdr:to>
      <xdr:col>3</xdr:col>
      <xdr:colOff>962024</xdr:colOff>
      <xdr:row>79</xdr:row>
      <xdr:rowOff>476249</xdr:rowOff>
    </xdr:to>
    <xdr:pic>
      <xdr:nvPicPr>
        <xdr:cNvPr id="245" name="Рисунок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14525" y="67799585"/>
          <a:ext cx="456565" cy="456565"/>
        </a:xfrm>
        <a:prstGeom prst="rect">
          <a:avLst/>
        </a:prstGeom>
      </xdr:spPr>
    </xdr:pic>
    <xdr:clientData/>
  </xdr:twoCellAnchor>
  <xdr:twoCellAnchor>
    <xdr:from>
      <xdr:col>8</xdr:col>
      <xdr:colOff>28575</xdr:colOff>
      <xdr:row>63</xdr:row>
      <xdr:rowOff>114300</xdr:rowOff>
    </xdr:from>
    <xdr:to>
      <xdr:col>8</xdr:col>
      <xdr:colOff>577263</xdr:colOff>
      <xdr:row>63</xdr:row>
      <xdr:rowOff>297196</xdr:rowOff>
    </xdr:to>
    <xdr:pic>
      <xdr:nvPicPr>
        <xdr:cNvPr id="246" name="Рисунок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74"/>
        <a:stretch>
          <a:fillRect/>
        </a:stretch>
      </xdr:blipFill>
      <xdr:spPr>
        <a:xfrm>
          <a:off x="6086475" y="51969035"/>
          <a:ext cx="548640" cy="182880"/>
        </a:xfrm>
        <a:prstGeom prst="rect">
          <a:avLst/>
        </a:prstGeom>
      </xdr:spPr>
    </xdr:pic>
    <xdr:clientData/>
  </xdr:twoCellAnchor>
  <xdr:twoCellAnchor>
    <xdr:from>
      <xdr:col>3</xdr:col>
      <xdr:colOff>619125</xdr:colOff>
      <xdr:row>103</xdr:row>
      <xdr:rowOff>19050</xdr:rowOff>
    </xdr:from>
    <xdr:to>
      <xdr:col>3</xdr:col>
      <xdr:colOff>954434</xdr:colOff>
      <xdr:row>103</xdr:row>
      <xdr:rowOff>354359</xdr:rowOff>
    </xdr:to>
    <xdr:pic>
      <xdr:nvPicPr>
        <xdr:cNvPr id="247" name="Рисунок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70"/>
        <a:stretch>
          <a:fillRect/>
        </a:stretch>
      </xdr:blipFill>
      <xdr:spPr>
        <a:xfrm>
          <a:off x="2028825" y="92522040"/>
          <a:ext cx="335280" cy="335280"/>
        </a:xfrm>
        <a:prstGeom prst="rect">
          <a:avLst/>
        </a:prstGeom>
      </xdr:spPr>
    </xdr:pic>
    <xdr:clientData/>
  </xdr:twoCellAnchor>
  <xdr:twoCellAnchor>
    <xdr:from>
      <xdr:col>3</xdr:col>
      <xdr:colOff>21401</xdr:colOff>
      <xdr:row>18</xdr:row>
      <xdr:rowOff>19050</xdr:rowOff>
    </xdr:from>
    <xdr:to>
      <xdr:col>3</xdr:col>
      <xdr:colOff>586992</xdr:colOff>
      <xdr:row>18</xdr:row>
      <xdr:rowOff>866775</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1430655" y="8996680"/>
          <a:ext cx="56578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552450</xdr:colOff>
      <xdr:row>18</xdr:row>
      <xdr:rowOff>28575</xdr:rowOff>
    </xdr:from>
    <xdr:to>
      <xdr:col>3</xdr:col>
      <xdr:colOff>981075</xdr:colOff>
      <xdr:row>18</xdr:row>
      <xdr:rowOff>457200</xdr:rowOff>
    </xdr:to>
    <xdr:pic>
      <xdr:nvPicPr>
        <xdr:cNvPr id="206" name="Рисунок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62150" y="9006205"/>
          <a:ext cx="428625" cy="428625"/>
        </a:xfrm>
        <a:prstGeom prst="rect">
          <a:avLst/>
        </a:prstGeom>
      </xdr:spPr>
    </xdr:pic>
    <xdr:clientData/>
  </xdr:twoCellAnchor>
  <xdr:twoCellAnchor>
    <xdr:from>
      <xdr:col>3</xdr:col>
      <xdr:colOff>47625</xdr:colOff>
      <xdr:row>17</xdr:row>
      <xdr:rowOff>81553</xdr:rowOff>
    </xdr:from>
    <xdr:to>
      <xdr:col>3</xdr:col>
      <xdr:colOff>552450</xdr:colOff>
      <xdr:row>17</xdr:row>
      <xdr:rowOff>838199</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a:xfrm>
          <a:off x="1457325" y="8154035"/>
          <a:ext cx="504825" cy="756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64</xdr:row>
      <xdr:rowOff>38100</xdr:rowOff>
    </xdr:from>
    <xdr:to>
      <xdr:col>3</xdr:col>
      <xdr:colOff>962024</xdr:colOff>
      <xdr:row>64</xdr:row>
      <xdr:rowOff>495299</xdr:rowOff>
    </xdr:to>
    <xdr:pic>
      <xdr:nvPicPr>
        <xdr:cNvPr id="209" name="Рисунок 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14525" y="52845335"/>
          <a:ext cx="456565" cy="456565"/>
        </a:xfrm>
        <a:prstGeom prst="rect">
          <a:avLst/>
        </a:prstGeom>
      </xdr:spPr>
    </xdr:pic>
    <xdr:clientData/>
  </xdr:twoCellAnchor>
  <xdr:twoCellAnchor>
    <xdr:from>
      <xdr:col>8</xdr:col>
      <xdr:colOff>28575</xdr:colOff>
      <xdr:row>64</xdr:row>
      <xdr:rowOff>114300</xdr:rowOff>
    </xdr:from>
    <xdr:to>
      <xdr:col>8</xdr:col>
      <xdr:colOff>577263</xdr:colOff>
      <xdr:row>64</xdr:row>
      <xdr:rowOff>297196</xdr:rowOff>
    </xdr:to>
    <xdr:pic>
      <xdr:nvPicPr>
        <xdr:cNvPr id="226" name="Рисунок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74"/>
        <a:stretch>
          <a:fillRect/>
        </a:stretch>
      </xdr:blipFill>
      <xdr:spPr>
        <a:xfrm>
          <a:off x="6086475" y="52921535"/>
          <a:ext cx="548640" cy="182880"/>
        </a:xfrm>
        <a:prstGeom prst="rect">
          <a:avLst/>
        </a:prstGeom>
      </xdr:spPr>
    </xdr:pic>
    <xdr:clientData/>
  </xdr:twoCellAnchor>
  <xdr:twoCellAnchor>
    <xdr:from>
      <xdr:col>3</xdr:col>
      <xdr:colOff>28575</xdr:colOff>
      <xdr:row>64</xdr:row>
      <xdr:rowOff>104775</xdr:rowOff>
    </xdr:from>
    <xdr:to>
      <xdr:col>3</xdr:col>
      <xdr:colOff>514350</xdr:colOff>
      <xdr:row>64</xdr:row>
      <xdr:rowOff>950561</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a:xfrm>
          <a:off x="1438275" y="52912010"/>
          <a:ext cx="485775" cy="845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39</xdr:row>
      <xdr:rowOff>47625</xdr:rowOff>
    </xdr:from>
    <xdr:to>
      <xdr:col>3</xdr:col>
      <xdr:colOff>981075</xdr:colOff>
      <xdr:row>39</xdr:row>
      <xdr:rowOff>381000</xdr:rowOff>
    </xdr:to>
    <xdr:pic>
      <xdr:nvPicPr>
        <xdr:cNvPr id="235" name="Рисунок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57400" y="29042360"/>
          <a:ext cx="333375" cy="333375"/>
        </a:xfrm>
        <a:prstGeom prst="rect">
          <a:avLst/>
        </a:prstGeom>
      </xdr:spPr>
    </xdr:pic>
    <xdr:clientData/>
  </xdr:twoCellAnchor>
  <xdr:twoCellAnchor>
    <xdr:from>
      <xdr:col>8</xdr:col>
      <xdr:colOff>28575</xdr:colOff>
      <xdr:row>39</xdr:row>
      <xdr:rowOff>76200</xdr:rowOff>
    </xdr:from>
    <xdr:to>
      <xdr:col>8</xdr:col>
      <xdr:colOff>577263</xdr:colOff>
      <xdr:row>39</xdr:row>
      <xdr:rowOff>259096</xdr:rowOff>
    </xdr:to>
    <xdr:pic>
      <xdr:nvPicPr>
        <xdr:cNvPr id="248" name="Рисунок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74"/>
        <a:stretch>
          <a:fillRect/>
        </a:stretch>
      </xdr:blipFill>
      <xdr:spPr>
        <a:xfrm>
          <a:off x="6086475" y="29070935"/>
          <a:ext cx="548640" cy="182880"/>
        </a:xfrm>
        <a:prstGeom prst="rect">
          <a:avLst/>
        </a:prstGeom>
      </xdr:spPr>
    </xdr:pic>
    <xdr:clientData/>
  </xdr:twoCellAnchor>
  <xdr:twoCellAnchor>
    <xdr:from>
      <xdr:col>3</xdr:col>
      <xdr:colOff>28577</xdr:colOff>
      <xdr:row>62</xdr:row>
      <xdr:rowOff>66674</xdr:rowOff>
    </xdr:from>
    <xdr:to>
      <xdr:col>3</xdr:col>
      <xdr:colOff>561975</xdr:colOff>
      <xdr:row>62</xdr:row>
      <xdr:rowOff>971549</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438275" y="50920650"/>
          <a:ext cx="533400" cy="904875"/>
        </a:xfrm>
        <a:prstGeom prst="rect">
          <a:avLst/>
        </a:prstGeom>
      </xdr:spPr>
    </xdr:pic>
    <xdr:clientData/>
  </xdr:twoCellAnchor>
  <xdr:twoCellAnchor>
    <xdr:from>
      <xdr:col>3</xdr:col>
      <xdr:colOff>495300</xdr:colOff>
      <xdr:row>62</xdr:row>
      <xdr:rowOff>38100</xdr:rowOff>
    </xdr:from>
    <xdr:to>
      <xdr:col>3</xdr:col>
      <xdr:colOff>952499</xdr:colOff>
      <xdr:row>62</xdr:row>
      <xdr:rowOff>495299</xdr:rowOff>
    </xdr:to>
    <xdr:pic>
      <xdr:nvPicPr>
        <xdr:cNvPr id="258" name="Рисунок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05000" y="50892710"/>
          <a:ext cx="456565" cy="456565"/>
        </a:xfrm>
        <a:prstGeom prst="rect">
          <a:avLst/>
        </a:prstGeom>
      </xdr:spPr>
    </xdr:pic>
    <xdr:clientData/>
  </xdr:twoCellAnchor>
  <xdr:twoCellAnchor>
    <xdr:from>
      <xdr:col>3</xdr:col>
      <xdr:colOff>19051</xdr:colOff>
      <xdr:row>23</xdr:row>
      <xdr:rowOff>85726</xdr:rowOff>
    </xdr:from>
    <xdr:to>
      <xdr:col>3</xdr:col>
      <xdr:colOff>539426</xdr:colOff>
      <xdr:row>23</xdr:row>
      <xdr:rowOff>866776</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428750" y="13540105"/>
          <a:ext cx="520065" cy="781050"/>
        </a:xfrm>
        <a:prstGeom prst="rect">
          <a:avLst/>
        </a:prstGeom>
      </xdr:spPr>
    </xdr:pic>
    <xdr:clientData/>
  </xdr:twoCellAnchor>
  <xdr:twoCellAnchor>
    <xdr:from>
      <xdr:col>3</xdr:col>
      <xdr:colOff>9527</xdr:colOff>
      <xdr:row>25</xdr:row>
      <xdr:rowOff>38100</xdr:rowOff>
    </xdr:from>
    <xdr:to>
      <xdr:col>3</xdr:col>
      <xdr:colOff>542593</xdr:colOff>
      <xdr:row>25</xdr:row>
      <xdr:rowOff>895350</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419225" y="15302230"/>
          <a:ext cx="532765" cy="857250"/>
        </a:xfrm>
        <a:prstGeom prst="rect">
          <a:avLst/>
        </a:prstGeom>
      </xdr:spPr>
    </xdr:pic>
    <xdr:clientData/>
  </xdr:twoCellAnchor>
  <xdr:twoCellAnchor>
    <xdr:from>
      <xdr:col>3</xdr:col>
      <xdr:colOff>28575</xdr:colOff>
      <xdr:row>35</xdr:row>
      <xdr:rowOff>66676</xdr:rowOff>
    </xdr:from>
    <xdr:to>
      <xdr:col>3</xdr:col>
      <xdr:colOff>590550</xdr:colOff>
      <xdr:row>35</xdr:row>
      <xdr:rowOff>838200</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438275" y="24474805"/>
          <a:ext cx="561975" cy="771525"/>
        </a:xfrm>
        <a:prstGeom prst="rect">
          <a:avLst/>
        </a:prstGeom>
      </xdr:spPr>
    </xdr:pic>
    <xdr:clientData/>
  </xdr:twoCellAnchor>
  <xdr:twoCellAnchor>
    <xdr:from>
      <xdr:col>3</xdr:col>
      <xdr:colOff>28576</xdr:colOff>
      <xdr:row>37</xdr:row>
      <xdr:rowOff>38100</xdr:rowOff>
    </xdr:from>
    <xdr:to>
      <xdr:col>3</xdr:col>
      <xdr:colOff>619125</xdr:colOff>
      <xdr:row>37</xdr:row>
      <xdr:rowOff>828675</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438275" y="27232610"/>
          <a:ext cx="590550" cy="790575"/>
        </a:xfrm>
        <a:prstGeom prst="rect">
          <a:avLst/>
        </a:prstGeom>
      </xdr:spPr>
    </xdr:pic>
    <xdr:clientData/>
  </xdr:twoCellAnchor>
  <xdr:twoCellAnchor>
    <xdr:from>
      <xdr:col>3</xdr:col>
      <xdr:colOff>66676</xdr:colOff>
      <xdr:row>39</xdr:row>
      <xdr:rowOff>66676</xdr:rowOff>
    </xdr:from>
    <xdr:to>
      <xdr:col>3</xdr:col>
      <xdr:colOff>619125</xdr:colOff>
      <xdr:row>39</xdr:row>
      <xdr:rowOff>828676</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476375" y="29061410"/>
          <a:ext cx="552450" cy="762000"/>
        </a:xfrm>
        <a:prstGeom prst="rect">
          <a:avLst/>
        </a:prstGeom>
      </xdr:spPr>
    </xdr:pic>
    <xdr:clientData/>
  </xdr:twoCellAnchor>
  <xdr:twoCellAnchor>
    <xdr:from>
      <xdr:col>3</xdr:col>
      <xdr:colOff>19051</xdr:colOff>
      <xdr:row>53</xdr:row>
      <xdr:rowOff>47626</xdr:rowOff>
    </xdr:from>
    <xdr:to>
      <xdr:col>3</xdr:col>
      <xdr:colOff>524376</xdr:colOff>
      <xdr:row>53</xdr:row>
      <xdr:rowOff>847726</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1428750" y="41358185"/>
          <a:ext cx="504825" cy="800100"/>
        </a:xfrm>
        <a:prstGeom prst="rect">
          <a:avLst/>
        </a:prstGeom>
      </xdr:spPr>
    </xdr:pic>
    <xdr:clientData/>
  </xdr:twoCellAnchor>
  <xdr:twoCellAnchor>
    <xdr:from>
      <xdr:col>3</xdr:col>
      <xdr:colOff>47626</xdr:colOff>
      <xdr:row>85</xdr:row>
      <xdr:rowOff>209550</xdr:rowOff>
    </xdr:from>
    <xdr:to>
      <xdr:col>3</xdr:col>
      <xdr:colOff>825796</xdr:colOff>
      <xdr:row>85</xdr:row>
      <xdr:rowOff>942975</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457325" y="76791185"/>
          <a:ext cx="777875" cy="733425"/>
        </a:xfrm>
        <a:prstGeom prst="rect">
          <a:avLst/>
        </a:prstGeom>
      </xdr:spPr>
    </xdr:pic>
    <xdr:clientData/>
  </xdr:twoCellAnchor>
  <xdr:twoCellAnchor>
    <xdr:from>
      <xdr:col>8</xdr:col>
      <xdr:colOff>47625</xdr:colOff>
      <xdr:row>10</xdr:row>
      <xdr:rowOff>85725</xdr:rowOff>
    </xdr:from>
    <xdr:to>
      <xdr:col>8</xdr:col>
      <xdr:colOff>542925</xdr:colOff>
      <xdr:row>10</xdr:row>
      <xdr:rowOff>695325</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2653030"/>
          <a:ext cx="495300" cy="609600"/>
        </a:xfrm>
        <a:prstGeom prst="rect">
          <a:avLst/>
        </a:prstGeom>
      </xdr:spPr>
    </xdr:pic>
    <xdr:clientData/>
  </xdr:twoCellAnchor>
  <xdr:twoCellAnchor>
    <xdr:from>
      <xdr:col>8</xdr:col>
      <xdr:colOff>38100</xdr:colOff>
      <xdr:row>43</xdr:row>
      <xdr:rowOff>76200</xdr:rowOff>
    </xdr:from>
    <xdr:to>
      <xdr:col>8</xdr:col>
      <xdr:colOff>533400</xdr:colOff>
      <xdr:row>43</xdr:row>
      <xdr:rowOff>685800</xdr:rowOff>
    </xdr:to>
    <xdr:pic>
      <xdr:nvPicPr>
        <xdr:cNvPr id="261" name="Рисунок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096000" y="32633285"/>
          <a:ext cx="495300" cy="609600"/>
        </a:xfrm>
        <a:prstGeom prst="rect">
          <a:avLst/>
        </a:prstGeom>
      </xdr:spPr>
    </xdr:pic>
    <xdr:clientData/>
  </xdr:twoCellAnchor>
  <xdr:twoCellAnchor>
    <xdr:from>
      <xdr:col>3</xdr:col>
      <xdr:colOff>600075</xdr:colOff>
      <xdr:row>34</xdr:row>
      <xdr:rowOff>19050</xdr:rowOff>
    </xdr:from>
    <xdr:to>
      <xdr:col>3</xdr:col>
      <xdr:colOff>933450</xdr:colOff>
      <xdr:row>34</xdr:row>
      <xdr:rowOff>352425</xdr:rowOff>
    </xdr:to>
    <xdr:pic>
      <xdr:nvPicPr>
        <xdr:cNvPr id="262" name="Рисунок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009775" y="23503255"/>
          <a:ext cx="333375" cy="333375"/>
        </a:xfrm>
        <a:prstGeom prst="rect">
          <a:avLst/>
        </a:prstGeom>
      </xdr:spPr>
    </xdr:pic>
    <xdr:clientData/>
  </xdr:twoCellAnchor>
  <xdr:twoCellAnchor>
    <xdr:from>
      <xdr:col>8</xdr:col>
      <xdr:colOff>47625</xdr:colOff>
      <xdr:row>30</xdr:row>
      <xdr:rowOff>85725</xdr:rowOff>
    </xdr:from>
    <xdr:to>
      <xdr:col>8</xdr:col>
      <xdr:colOff>542925</xdr:colOff>
      <xdr:row>30</xdr:row>
      <xdr:rowOff>695325</xdr:rowOff>
    </xdr:to>
    <xdr:pic>
      <xdr:nvPicPr>
        <xdr:cNvPr id="264" name="Рисунок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19921855"/>
          <a:ext cx="495300" cy="609600"/>
        </a:xfrm>
        <a:prstGeom prst="rect">
          <a:avLst/>
        </a:prstGeom>
      </xdr:spPr>
    </xdr:pic>
    <xdr:clientData/>
  </xdr:twoCellAnchor>
  <xdr:twoCellAnchor>
    <xdr:from>
      <xdr:col>8</xdr:col>
      <xdr:colOff>57150</xdr:colOff>
      <xdr:row>33</xdr:row>
      <xdr:rowOff>161925</xdr:rowOff>
    </xdr:from>
    <xdr:to>
      <xdr:col>8</xdr:col>
      <xdr:colOff>552450</xdr:colOff>
      <xdr:row>33</xdr:row>
      <xdr:rowOff>771525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15050" y="22731730"/>
          <a:ext cx="495300" cy="609600"/>
        </a:xfrm>
        <a:prstGeom prst="rect">
          <a:avLst/>
        </a:prstGeom>
      </xdr:spPr>
    </xdr:pic>
    <xdr:clientData/>
  </xdr:twoCellAnchor>
  <xdr:twoCellAnchor>
    <xdr:from>
      <xdr:col>8</xdr:col>
      <xdr:colOff>47625</xdr:colOff>
      <xdr:row>21</xdr:row>
      <xdr:rowOff>114300</xdr:rowOff>
    </xdr:from>
    <xdr:to>
      <xdr:col>8</xdr:col>
      <xdr:colOff>542925</xdr:colOff>
      <xdr:row>21</xdr:row>
      <xdr:rowOff>723900</xdr:rowOff>
    </xdr:to>
    <xdr:pic>
      <xdr:nvPicPr>
        <xdr:cNvPr id="267" name="Рисунок 266">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11777980"/>
          <a:ext cx="495300" cy="609600"/>
        </a:xfrm>
        <a:prstGeom prst="rect">
          <a:avLst/>
        </a:prstGeom>
      </xdr:spPr>
    </xdr:pic>
    <xdr:clientData/>
  </xdr:twoCellAnchor>
  <xdr:twoCellAnchor>
    <xdr:from>
      <xdr:col>8</xdr:col>
      <xdr:colOff>47625</xdr:colOff>
      <xdr:row>19</xdr:row>
      <xdr:rowOff>95250</xdr:rowOff>
    </xdr:from>
    <xdr:to>
      <xdr:col>8</xdr:col>
      <xdr:colOff>542925</xdr:colOff>
      <xdr:row>19</xdr:row>
      <xdr:rowOff>704850</xdr:rowOff>
    </xdr:to>
    <xdr:pic>
      <xdr:nvPicPr>
        <xdr:cNvPr id="268" name="Рисунок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9977755"/>
          <a:ext cx="495300" cy="609600"/>
        </a:xfrm>
        <a:prstGeom prst="rect">
          <a:avLst/>
        </a:prstGeom>
      </xdr:spPr>
    </xdr:pic>
    <xdr:clientData/>
  </xdr:twoCellAnchor>
  <xdr:twoCellAnchor>
    <xdr:from>
      <xdr:col>8</xdr:col>
      <xdr:colOff>47625</xdr:colOff>
      <xdr:row>90</xdr:row>
      <xdr:rowOff>123825</xdr:rowOff>
    </xdr:from>
    <xdr:to>
      <xdr:col>8</xdr:col>
      <xdr:colOff>542925</xdr:colOff>
      <xdr:row>90</xdr:row>
      <xdr:rowOff>733425</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82358865"/>
          <a:ext cx="495300" cy="609600"/>
        </a:xfrm>
        <a:prstGeom prst="rect">
          <a:avLst/>
        </a:prstGeom>
      </xdr:spPr>
    </xdr:pic>
    <xdr:clientData/>
  </xdr:twoCellAnchor>
  <xdr:twoCellAnchor>
    <xdr:from>
      <xdr:col>8</xdr:col>
      <xdr:colOff>57150</xdr:colOff>
      <xdr:row>89</xdr:row>
      <xdr:rowOff>114300</xdr:rowOff>
    </xdr:from>
    <xdr:to>
      <xdr:col>8</xdr:col>
      <xdr:colOff>552450</xdr:colOff>
      <xdr:row>89</xdr:row>
      <xdr:rowOff>723900</xdr:rowOff>
    </xdr:to>
    <xdr:pic>
      <xdr:nvPicPr>
        <xdr:cNvPr id="270" name="Рисунок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15050" y="81415890"/>
          <a:ext cx="495300" cy="609600"/>
        </a:xfrm>
        <a:prstGeom prst="rect">
          <a:avLst/>
        </a:prstGeom>
      </xdr:spPr>
    </xdr:pic>
    <xdr:clientData/>
  </xdr:twoCellAnchor>
  <xdr:twoCellAnchor>
    <xdr:from>
      <xdr:col>8</xdr:col>
      <xdr:colOff>38100</xdr:colOff>
      <xdr:row>91</xdr:row>
      <xdr:rowOff>142875</xdr:rowOff>
    </xdr:from>
    <xdr:to>
      <xdr:col>8</xdr:col>
      <xdr:colOff>533400</xdr:colOff>
      <xdr:row>91</xdr:row>
      <xdr:rowOff>752475</xdr:rowOff>
    </xdr:to>
    <xdr:pic>
      <xdr:nvPicPr>
        <xdr:cNvPr id="271" name="Рисунок 270">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096000" y="83330415"/>
          <a:ext cx="495300" cy="609600"/>
        </a:xfrm>
        <a:prstGeom prst="rect">
          <a:avLst/>
        </a:prstGeom>
      </xdr:spPr>
    </xdr:pic>
    <xdr:clientData/>
  </xdr:twoCellAnchor>
  <xdr:twoCellAnchor>
    <xdr:from>
      <xdr:col>8</xdr:col>
      <xdr:colOff>47625</xdr:colOff>
      <xdr:row>84</xdr:row>
      <xdr:rowOff>152400</xdr:rowOff>
    </xdr:from>
    <xdr:to>
      <xdr:col>8</xdr:col>
      <xdr:colOff>542925</xdr:colOff>
      <xdr:row>84</xdr:row>
      <xdr:rowOff>762000</xdr:rowOff>
    </xdr:to>
    <xdr:pic>
      <xdr:nvPicPr>
        <xdr:cNvPr id="272" name="Рисунок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75743435"/>
          <a:ext cx="495300" cy="609600"/>
        </a:xfrm>
        <a:prstGeom prst="rect">
          <a:avLst/>
        </a:prstGeom>
      </xdr:spPr>
    </xdr:pic>
    <xdr:clientData/>
  </xdr:twoCellAnchor>
  <xdr:twoCellAnchor>
    <xdr:from>
      <xdr:col>8</xdr:col>
      <xdr:colOff>57150</xdr:colOff>
      <xdr:row>83</xdr:row>
      <xdr:rowOff>171450</xdr:rowOff>
    </xdr:from>
    <xdr:to>
      <xdr:col>8</xdr:col>
      <xdr:colOff>552450</xdr:colOff>
      <xdr:row>83</xdr:row>
      <xdr:rowOff>781050</xdr:rowOff>
    </xdr:to>
    <xdr:pic>
      <xdr:nvPicPr>
        <xdr:cNvPr id="273" name="Рисунок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15050" y="74771885"/>
          <a:ext cx="495300" cy="609600"/>
        </a:xfrm>
        <a:prstGeom prst="rect">
          <a:avLst/>
        </a:prstGeom>
      </xdr:spPr>
    </xdr:pic>
    <xdr:clientData/>
  </xdr:twoCellAnchor>
  <xdr:twoCellAnchor>
    <xdr:from>
      <xdr:col>8</xdr:col>
      <xdr:colOff>38100</xdr:colOff>
      <xdr:row>85</xdr:row>
      <xdr:rowOff>142875</xdr:rowOff>
    </xdr:from>
    <xdr:to>
      <xdr:col>8</xdr:col>
      <xdr:colOff>533400</xdr:colOff>
      <xdr:row>85</xdr:row>
      <xdr:rowOff>752475</xdr:rowOff>
    </xdr:to>
    <xdr:pic>
      <xdr:nvPicPr>
        <xdr:cNvPr id="275" name="Рисунок 274">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096000" y="76724510"/>
          <a:ext cx="495300" cy="609600"/>
        </a:xfrm>
        <a:prstGeom prst="rect">
          <a:avLst/>
        </a:prstGeom>
      </xdr:spPr>
    </xdr:pic>
    <xdr:clientData/>
  </xdr:twoCellAnchor>
  <xdr:twoCellAnchor>
    <xdr:from>
      <xdr:col>8</xdr:col>
      <xdr:colOff>47625</xdr:colOff>
      <xdr:row>49</xdr:row>
      <xdr:rowOff>180975</xdr:rowOff>
    </xdr:from>
    <xdr:to>
      <xdr:col>8</xdr:col>
      <xdr:colOff>542925</xdr:colOff>
      <xdr:row>49</xdr:row>
      <xdr:rowOff>790575</xdr:rowOff>
    </xdr:to>
    <xdr:pic>
      <xdr:nvPicPr>
        <xdr:cNvPr id="276" name="Рисунок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37776785"/>
          <a:ext cx="495300" cy="609600"/>
        </a:xfrm>
        <a:prstGeom prst="rect">
          <a:avLst/>
        </a:prstGeom>
      </xdr:spPr>
    </xdr:pic>
    <xdr:clientData/>
  </xdr:twoCellAnchor>
  <xdr:twoCellAnchor>
    <xdr:from>
      <xdr:col>8</xdr:col>
      <xdr:colOff>57150</xdr:colOff>
      <xdr:row>97</xdr:row>
      <xdr:rowOff>95250</xdr:rowOff>
    </xdr:from>
    <xdr:to>
      <xdr:col>8</xdr:col>
      <xdr:colOff>552450</xdr:colOff>
      <xdr:row>97</xdr:row>
      <xdr:rowOff>704850</xdr:rowOff>
    </xdr:to>
    <xdr:pic>
      <xdr:nvPicPr>
        <xdr:cNvPr id="277" name="Рисунок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15050" y="88159590"/>
          <a:ext cx="495300" cy="609600"/>
        </a:xfrm>
        <a:prstGeom prst="rect">
          <a:avLst/>
        </a:prstGeom>
      </xdr:spPr>
    </xdr:pic>
    <xdr:clientData/>
  </xdr:twoCellAnchor>
  <xdr:twoCellAnchor>
    <xdr:from>
      <xdr:col>8</xdr:col>
      <xdr:colOff>57150</xdr:colOff>
      <xdr:row>98</xdr:row>
      <xdr:rowOff>114300</xdr:rowOff>
    </xdr:from>
    <xdr:to>
      <xdr:col>8</xdr:col>
      <xdr:colOff>552450</xdr:colOff>
      <xdr:row>98</xdr:row>
      <xdr:rowOff>723900</xdr:rowOff>
    </xdr:to>
    <xdr:pic>
      <xdr:nvPicPr>
        <xdr:cNvPr id="278" name="Рисунок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15050" y="88959690"/>
          <a:ext cx="495300" cy="609600"/>
        </a:xfrm>
        <a:prstGeom prst="rect">
          <a:avLst/>
        </a:prstGeom>
      </xdr:spPr>
    </xdr:pic>
    <xdr:clientData/>
  </xdr:twoCellAnchor>
  <xdr:twoCellAnchor>
    <xdr:from>
      <xdr:col>8</xdr:col>
      <xdr:colOff>47625</xdr:colOff>
      <xdr:row>99</xdr:row>
      <xdr:rowOff>114300</xdr:rowOff>
    </xdr:from>
    <xdr:to>
      <xdr:col>8</xdr:col>
      <xdr:colOff>542925</xdr:colOff>
      <xdr:row>99</xdr:row>
      <xdr:rowOff>723900</xdr:rowOff>
    </xdr:to>
    <xdr:pic>
      <xdr:nvPicPr>
        <xdr:cNvPr id="279" name="Рисунок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89740740"/>
          <a:ext cx="495300" cy="609600"/>
        </a:xfrm>
        <a:prstGeom prst="rect">
          <a:avLst/>
        </a:prstGeom>
      </xdr:spPr>
    </xdr:pic>
    <xdr:clientData/>
  </xdr:twoCellAnchor>
  <xdr:twoCellAnchor>
    <xdr:from>
      <xdr:col>3</xdr:col>
      <xdr:colOff>504825</xdr:colOff>
      <xdr:row>68</xdr:row>
      <xdr:rowOff>9525</xdr:rowOff>
    </xdr:from>
    <xdr:to>
      <xdr:col>3</xdr:col>
      <xdr:colOff>962024</xdr:colOff>
      <xdr:row>68</xdr:row>
      <xdr:rowOff>466724</xdr:rowOff>
    </xdr:to>
    <xdr:pic>
      <xdr:nvPicPr>
        <xdr:cNvPr id="224" name="Рисунок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14525" y="56579135"/>
          <a:ext cx="456565" cy="456565"/>
        </a:xfrm>
        <a:prstGeom prst="rect">
          <a:avLst/>
        </a:prstGeom>
      </xdr:spPr>
    </xdr:pic>
    <xdr:clientData/>
  </xdr:twoCellAnchor>
  <xdr:twoCellAnchor>
    <xdr:from>
      <xdr:col>3</xdr:col>
      <xdr:colOff>504825</xdr:colOff>
      <xdr:row>78</xdr:row>
      <xdr:rowOff>38100</xdr:rowOff>
    </xdr:from>
    <xdr:to>
      <xdr:col>3</xdr:col>
      <xdr:colOff>962024</xdr:colOff>
      <xdr:row>78</xdr:row>
      <xdr:rowOff>495299</xdr:rowOff>
    </xdr:to>
    <xdr:pic>
      <xdr:nvPicPr>
        <xdr:cNvPr id="231" name="Рисунок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914525" y="66866135"/>
          <a:ext cx="456565" cy="456565"/>
        </a:xfrm>
        <a:prstGeom prst="rect">
          <a:avLst/>
        </a:prstGeom>
      </xdr:spPr>
    </xdr:pic>
    <xdr:clientData/>
  </xdr:twoCellAnchor>
  <xdr:twoCellAnchor>
    <xdr:from>
      <xdr:col>8</xdr:col>
      <xdr:colOff>47625</xdr:colOff>
      <xdr:row>25</xdr:row>
      <xdr:rowOff>123825</xdr:rowOff>
    </xdr:from>
    <xdr:to>
      <xdr:col>8</xdr:col>
      <xdr:colOff>542925</xdr:colOff>
      <xdr:row>25</xdr:row>
      <xdr:rowOff>733425</xdr:rowOff>
    </xdr:to>
    <xdr:pic>
      <xdr:nvPicPr>
        <xdr:cNvPr id="249" name="Рисунок 248">
          <a:extLst>
            <a:ext uri="{FF2B5EF4-FFF2-40B4-BE49-F238E27FC236}">
              <a16:creationId xmlns:a16="http://schemas.microsoft.com/office/drawing/2014/main" id="{4DA8A8A0-D6BE-434F-A1AB-915EB82C125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105525" y="15554325"/>
          <a:ext cx="495300"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1</xdr:row>
      <xdr:rowOff>76200</xdr:rowOff>
    </xdr:from>
    <xdr:to>
      <xdr:col>0</xdr:col>
      <xdr:colOff>743750</xdr:colOff>
      <xdr:row>1</xdr:row>
      <xdr:rowOff>862652</xdr:rowOff>
    </xdr:to>
    <xdr:pic>
      <xdr:nvPicPr>
        <xdr:cNvPr id="19" name="Рисунок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304800" y="685800"/>
          <a:ext cx="438785" cy="786130"/>
        </a:xfrm>
        <a:prstGeom prst="rect">
          <a:avLst/>
        </a:prstGeom>
      </xdr:spPr>
    </xdr:pic>
    <xdr:clientData/>
  </xdr:twoCellAnchor>
  <xdr:twoCellAnchor>
    <xdr:from>
      <xdr:col>0</xdr:col>
      <xdr:colOff>781050</xdr:colOff>
      <xdr:row>1</xdr:row>
      <xdr:rowOff>66674</xdr:rowOff>
    </xdr:from>
    <xdr:to>
      <xdr:col>0</xdr:col>
      <xdr:colOff>1122456</xdr:colOff>
      <xdr:row>1</xdr:row>
      <xdr:rowOff>419099</xdr:rowOff>
    </xdr:to>
    <xdr:pic>
      <xdr:nvPicPr>
        <xdr:cNvPr id="21" name="Рисунок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781050" y="675640"/>
          <a:ext cx="340995" cy="352425"/>
        </a:xfrm>
        <a:prstGeom prst="rect">
          <a:avLst/>
        </a:prstGeom>
      </xdr:spPr>
    </xdr:pic>
    <xdr:clientData/>
  </xdr:twoCellAnchor>
  <xdr:twoCellAnchor>
    <xdr:from>
      <xdr:col>0</xdr:col>
      <xdr:colOff>304800</xdr:colOff>
      <xdr:row>2</xdr:row>
      <xdr:rowOff>85725</xdr:rowOff>
    </xdr:from>
    <xdr:to>
      <xdr:col>0</xdr:col>
      <xdr:colOff>743750</xdr:colOff>
      <xdr:row>2</xdr:row>
      <xdr:rowOff>866081</xdr:rowOff>
    </xdr:to>
    <xdr:pic>
      <xdr:nvPicPr>
        <xdr:cNvPr id="22" name="Рисунок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a:stretch>
          <a:fillRect/>
        </a:stretch>
      </xdr:blipFill>
      <xdr:spPr>
        <a:xfrm>
          <a:off x="304800" y="1638300"/>
          <a:ext cx="438785" cy="779780"/>
        </a:xfrm>
        <a:prstGeom prst="rect">
          <a:avLst/>
        </a:prstGeom>
      </xdr:spPr>
    </xdr:pic>
    <xdr:clientData/>
  </xdr:twoCellAnchor>
  <xdr:twoCellAnchor>
    <xdr:from>
      <xdr:col>0</xdr:col>
      <xdr:colOff>790575</xdr:colOff>
      <xdr:row>2</xdr:row>
      <xdr:rowOff>85725</xdr:rowOff>
    </xdr:from>
    <xdr:to>
      <xdr:col>0</xdr:col>
      <xdr:colOff>1131981</xdr:colOff>
      <xdr:row>2</xdr:row>
      <xdr:rowOff>439324</xdr:rowOff>
    </xdr:to>
    <xdr:pic>
      <xdr:nvPicPr>
        <xdr:cNvPr id="23" name="Рисунок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4"/>
        <a:stretch>
          <a:fillRect/>
        </a:stretch>
      </xdr:blipFill>
      <xdr:spPr>
        <a:xfrm>
          <a:off x="790575" y="1638300"/>
          <a:ext cx="340995" cy="35306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EFCB0"/>
    <pageSetUpPr fitToPage="1"/>
  </sheetPr>
  <dimension ref="A1:X113"/>
  <sheetViews>
    <sheetView tabSelected="1" workbookViewId="0">
      <pane ySplit="8" topLeftCell="A9" activePane="bottomLeft" state="frozen"/>
      <selection pane="bottomLeft" activeCell="V12" sqref="V12"/>
    </sheetView>
  </sheetViews>
  <sheetFormatPr defaultColWidth="9" defaultRowHeight="15"/>
  <cols>
    <col min="1" max="1" width="6.85546875" style="18" customWidth="1"/>
    <col min="2" max="2" width="8.140625" style="19" customWidth="1"/>
    <col min="3" max="3" width="6.140625" style="20" customWidth="1"/>
    <col min="4" max="4" width="14.85546875" customWidth="1"/>
    <col min="5" max="5" width="21.85546875" style="21" customWidth="1"/>
    <col min="6" max="6" width="20.85546875" style="21" customWidth="1"/>
    <col min="7" max="7" width="6.140625" style="22" customWidth="1"/>
    <col min="8" max="8" width="6" style="23" customWidth="1"/>
    <col min="9" max="9" width="9" style="24" customWidth="1"/>
    <col min="10" max="11" width="6.5703125" style="21" customWidth="1"/>
    <col min="12" max="12" width="7.5703125" style="25" customWidth="1"/>
    <col min="13" max="13" width="9.85546875" style="21" customWidth="1"/>
    <col min="14" max="17" width="10.140625" style="21" customWidth="1"/>
    <col min="18" max="18" width="33" style="26" customWidth="1"/>
    <col min="19" max="19" width="6" style="1" customWidth="1"/>
    <col min="20" max="24" width="5.85546875" customWidth="1"/>
  </cols>
  <sheetData>
    <row r="1" spans="1:24" ht="15.95" customHeight="1">
      <c r="A1" s="274"/>
      <c r="B1" s="275"/>
      <c r="C1" s="275"/>
      <c r="D1" s="276"/>
      <c r="E1" s="27"/>
      <c r="F1" s="27"/>
      <c r="G1" s="28"/>
      <c r="H1" s="228"/>
      <c r="I1" s="229"/>
      <c r="J1" s="229"/>
      <c r="K1" s="229"/>
      <c r="L1" s="229"/>
      <c r="M1" s="224"/>
      <c r="N1" s="225"/>
      <c r="O1" s="225"/>
      <c r="P1" s="225"/>
      <c r="Q1" s="226"/>
      <c r="R1" s="206"/>
      <c r="S1" s="29"/>
      <c r="T1" s="30"/>
      <c r="U1" s="30"/>
      <c r="V1" s="31"/>
      <c r="W1" s="32"/>
    </row>
    <row r="2" spans="1:24" ht="15.95" customHeight="1">
      <c r="A2" s="277"/>
      <c r="B2" s="277"/>
      <c r="C2" s="277"/>
      <c r="D2" s="278"/>
      <c r="E2" s="33"/>
      <c r="F2" s="33"/>
      <c r="G2" s="28"/>
      <c r="H2" s="229"/>
      <c r="I2" s="229"/>
      <c r="J2" s="229"/>
      <c r="K2" s="229"/>
      <c r="L2" s="229"/>
      <c r="M2" s="224"/>
      <c r="N2" s="225"/>
      <c r="O2" s="225"/>
      <c r="P2" s="225"/>
      <c r="Q2" s="226"/>
      <c r="R2" s="207"/>
      <c r="S2" s="29"/>
      <c r="T2" s="30"/>
      <c r="U2" s="30"/>
      <c r="V2" s="31"/>
      <c r="W2" s="32"/>
    </row>
    <row r="3" spans="1:24" ht="39" customHeight="1">
      <c r="A3" s="279"/>
      <c r="B3" s="279"/>
      <c r="C3" s="279"/>
      <c r="D3" s="280"/>
      <c r="E3" s="34"/>
      <c r="F3" s="35"/>
      <c r="G3" s="36"/>
      <c r="H3" s="230"/>
      <c r="I3" s="230"/>
      <c r="J3" s="230"/>
      <c r="K3" s="230"/>
      <c r="L3" s="230"/>
      <c r="M3" s="222"/>
      <c r="N3" s="223"/>
      <c r="O3" s="223"/>
      <c r="P3" s="223"/>
      <c r="Q3" s="227"/>
      <c r="R3" s="207"/>
      <c r="S3" s="29"/>
      <c r="T3" s="30"/>
      <c r="U3" s="30"/>
      <c r="V3" s="31"/>
      <c r="W3" s="32"/>
    </row>
    <row r="4" spans="1:24" ht="15" customHeight="1">
      <c r="A4" s="279"/>
      <c r="B4" s="279"/>
      <c r="C4" s="279"/>
      <c r="D4" s="280"/>
      <c r="E4" s="212" t="s">
        <v>0</v>
      </c>
      <c r="F4" s="213"/>
      <c r="G4" s="218" t="s">
        <v>1</v>
      </c>
      <c r="H4" s="219"/>
      <c r="I4" s="281" t="s">
        <v>2</v>
      </c>
      <c r="J4" s="282"/>
      <c r="K4" s="282"/>
      <c r="L4" s="283"/>
      <c r="M4" s="283"/>
      <c r="N4" s="267">
        <f>$P$8</f>
        <v>0</v>
      </c>
      <c r="O4" s="268"/>
      <c r="P4" s="37"/>
      <c r="Q4" s="38"/>
      <c r="R4" s="207"/>
    </row>
    <row r="5" spans="1:24" ht="15" customHeight="1">
      <c r="A5" s="269"/>
      <c r="B5" s="269"/>
      <c r="C5" s="269"/>
      <c r="D5" s="270"/>
      <c r="E5" s="214"/>
      <c r="F5" s="215"/>
      <c r="G5" s="220"/>
      <c r="H5" s="221"/>
      <c r="I5" s="231" t="s">
        <v>3</v>
      </c>
      <c r="J5" s="232"/>
      <c r="K5" s="232"/>
      <c r="L5" s="232"/>
      <c r="M5" s="233"/>
      <c r="N5" s="236">
        <f>$K$108</f>
        <v>0</v>
      </c>
      <c r="O5" s="237"/>
      <c r="P5" s="39"/>
      <c r="Q5" s="204"/>
      <c r="R5" s="207"/>
      <c r="S5" s="40">
        <v>0</v>
      </c>
      <c r="T5" s="41">
        <v>50000</v>
      </c>
      <c r="U5" s="42">
        <v>0</v>
      </c>
      <c r="X5" t="s">
        <v>4</v>
      </c>
    </row>
    <row r="6" spans="1:24" ht="15" customHeight="1">
      <c r="A6" s="269"/>
      <c r="B6" s="269"/>
      <c r="C6" s="269"/>
      <c r="D6" s="270"/>
      <c r="E6" s="216"/>
      <c r="F6" s="217"/>
      <c r="G6" s="222"/>
      <c r="H6" s="223"/>
      <c r="I6" s="234"/>
      <c r="J6" s="235"/>
      <c r="K6" s="235"/>
      <c r="L6" s="235"/>
      <c r="M6" s="235"/>
      <c r="N6" s="238"/>
      <c r="O6" s="238"/>
      <c r="P6" s="43"/>
      <c r="Q6" s="205"/>
      <c r="R6" s="207"/>
      <c r="S6" s="40"/>
      <c r="T6" s="41"/>
      <c r="U6" s="42"/>
    </row>
    <row r="7" spans="1:24" ht="17.25" customHeight="1">
      <c r="A7" s="271"/>
      <c r="B7" s="271"/>
      <c r="C7" s="271"/>
      <c r="D7" s="272"/>
      <c r="E7" s="250" t="s">
        <v>5</v>
      </c>
      <c r="F7" s="250" t="s">
        <v>6</v>
      </c>
      <c r="G7" s="251" t="s">
        <v>7</v>
      </c>
      <c r="H7" s="253" t="s">
        <v>8</v>
      </c>
      <c r="I7" s="255" t="s">
        <v>9</v>
      </c>
      <c r="J7" s="273" t="s">
        <v>10</v>
      </c>
      <c r="K7" s="273"/>
      <c r="L7" s="257" t="s">
        <v>378</v>
      </c>
      <c r="M7" s="259" t="s">
        <v>11</v>
      </c>
      <c r="N7" s="45" t="s">
        <v>12</v>
      </c>
      <c r="O7" s="46" t="s">
        <v>13</v>
      </c>
      <c r="P7" s="45" t="s">
        <v>12</v>
      </c>
      <c r="Q7" s="46" t="s">
        <v>14</v>
      </c>
      <c r="R7" s="208"/>
      <c r="S7" s="40">
        <v>50000</v>
      </c>
      <c r="T7" s="41">
        <v>100000</v>
      </c>
      <c r="U7" s="42">
        <v>0.05</v>
      </c>
    </row>
    <row r="8" spans="1:24" ht="30" customHeight="1">
      <c r="A8" s="47" t="s">
        <v>15</v>
      </c>
      <c r="B8" s="48" t="s">
        <v>16</v>
      </c>
      <c r="C8" s="49" t="s">
        <v>17</v>
      </c>
      <c r="D8" s="44" t="s">
        <v>18</v>
      </c>
      <c r="E8" s="250"/>
      <c r="F8" s="250"/>
      <c r="G8" s="252"/>
      <c r="H8" s="254"/>
      <c r="I8" s="256"/>
      <c r="J8" s="50" t="s">
        <v>19</v>
      </c>
      <c r="K8" s="50" t="s">
        <v>20</v>
      </c>
      <c r="L8" s="258"/>
      <c r="M8" s="260"/>
      <c r="N8" s="51">
        <f>$N$108</f>
        <v>0</v>
      </c>
      <c r="O8" s="52">
        <f>VLOOKUP(N8,S5:U9,3)</f>
        <v>0</v>
      </c>
      <c r="P8" s="53">
        <f>$P$108</f>
        <v>0</v>
      </c>
      <c r="Q8" s="54">
        <f>N8*O8</f>
        <v>0</v>
      </c>
      <c r="R8" s="209" t="s">
        <v>21</v>
      </c>
      <c r="S8" s="40">
        <v>100000</v>
      </c>
      <c r="T8" s="41">
        <v>300000</v>
      </c>
      <c r="U8" s="42">
        <v>0.1</v>
      </c>
    </row>
    <row r="9" spans="1:24" ht="33.75" customHeight="1">
      <c r="A9" s="261" t="s">
        <v>22</v>
      </c>
      <c r="B9" s="262"/>
      <c r="C9" s="262"/>
      <c r="D9" s="262"/>
      <c r="E9" s="262"/>
      <c r="F9" s="262"/>
      <c r="G9" s="262"/>
      <c r="H9" s="262"/>
      <c r="I9" s="263"/>
      <c r="J9" s="55"/>
      <c r="K9" s="55"/>
      <c r="L9" s="55"/>
      <c r="M9" s="56" t="s">
        <v>4</v>
      </c>
      <c r="N9" s="57"/>
      <c r="O9" s="58"/>
      <c r="P9" s="57"/>
      <c r="Q9" s="57"/>
      <c r="R9" s="210"/>
      <c r="S9" s="40">
        <v>300000</v>
      </c>
      <c r="T9" s="41"/>
      <c r="U9" s="42">
        <v>0.15</v>
      </c>
    </row>
    <row r="10" spans="1:24" ht="18.75" customHeight="1">
      <c r="A10" s="264" t="s">
        <v>23</v>
      </c>
      <c r="B10" s="265"/>
      <c r="C10" s="265"/>
      <c r="D10" s="265"/>
      <c r="E10" s="265"/>
      <c r="F10" s="265"/>
      <c r="G10" s="265"/>
      <c r="H10" s="265"/>
      <c r="I10" s="266"/>
      <c r="J10" s="59"/>
      <c r="K10" s="59"/>
      <c r="L10" s="59"/>
      <c r="M10" s="60" t="s">
        <v>4</v>
      </c>
      <c r="N10" s="57"/>
      <c r="O10" s="58"/>
      <c r="P10" s="57"/>
      <c r="Q10" s="57"/>
      <c r="R10" s="211"/>
      <c r="S10" s="1" t="s">
        <v>4</v>
      </c>
    </row>
    <row r="11" spans="1:24" s="16" customFormat="1" ht="61.5" customHeight="1">
      <c r="A11" s="61" t="s">
        <v>24</v>
      </c>
      <c r="B11" s="62">
        <v>8850092213060</v>
      </c>
      <c r="C11" s="63" t="s">
        <v>25</v>
      </c>
      <c r="D11" s="64"/>
      <c r="E11" s="65" t="s">
        <v>26</v>
      </c>
      <c r="F11" s="65" t="s">
        <v>27</v>
      </c>
      <c r="G11" s="66">
        <v>24</v>
      </c>
      <c r="H11" s="96" t="s">
        <v>4</v>
      </c>
      <c r="I11" s="68"/>
      <c r="J11" s="66">
        <v>0.63200000000000001</v>
      </c>
      <c r="K11" s="66">
        <f>M11*J11</f>
        <v>0</v>
      </c>
      <c r="L11" s="69">
        <v>139</v>
      </c>
      <c r="M11" s="70"/>
      <c r="N11" s="71">
        <f>M11*L11</f>
        <v>0</v>
      </c>
      <c r="O11" s="72">
        <f t="shared" ref="O11:O49" si="0">$O$8</f>
        <v>0</v>
      </c>
      <c r="P11" s="71">
        <f t="shared" ref="P11" si="1">N11-Q11</f>
        <v>0</v>
      </c>
      <c r="Q11" s="71">
        <f t="shared" ref="Q11" si="2">N11*O11</f>
        <v>0</v>
      </c>
      <c r="R11" s="73" t="s">
        <v>28</v>
      </c>
      <c r="S11" s="74" t="s">
        <v>4</v>
      </c>
      <c r="T11" s="16" t="s">
        <v>4</v>
      </c>
    </row>
    <row r="12" spans="1:24" ht="18.75" customHeight="1">
      <c r="A12" s="239" t="s">
        <v>29</v>
      </c>
      <c r="B12" s="240"/>
      <c r="C12" s="240"/>
      <c r="D12" s="240"/>
      <c r="E12" s="240"/>
      <c r="F12" s="240"/>
      <c r="G12" s="240"/>
      <c r="H12" s="240"/>
      <c r="I12" s="241"/>
      <c r="J12" s="75"/>
      <c r="K12" s="75"/>
      <c r="L12" s="75"/>
      <c r="M12" s="76"/>
      <c r="N12" s="77"/>
      <c r="O12" s="78"/>
      <c r="P12" s="77"/>
      <c r="Q12" s="77"/>
      <c r="R12" s="12"/>
    </row>
    <row r="13" spans="1:24" ht="72" customHeight="1">
      <c r="A13" s="61" t="s">
        <v>30</v>
      </c>
      <c r="B13" s="62">
        <v>8850092257217</v>
      </c>
      <c r="C13" s="63" t="s">
        <v>31</v>
      </c>
      <c r="D13" s="64"/>
      <c r="E13" s="93" t="s">
        <v>32</v>
      </c>
      <c r="F13" s="94" t="s">
        <v>33</v>
      </c>
      <c r="G13" s="66">
        <v>8</v>
      </c>
      <c r="H13" s="96" t="s">
        <v>4</v>
      </c>
      <c r="I13" s="68" t="s">
        <v>44</v>
      </c>
      <c r="J13" s="66">
        <v>1.45</v>
      </c>
      <c r="K13" s="66">
        <f>M13*J13</f>
        <v>0</v>
      </c>
      <c r="L13" s="69">
        <v>689</v>
      </c>
      <c r="M13" s="98"/>
      <c r="N13" s="57">
        <f>M13*L13</f>
        <v>0</v>
      </c>
      <c r="O13" s="58">
        <f t="shared" si="0"/>
        <v>0</v>
      </c>
      <c r="P13" s="57">
        <f t="shared" ref="P13:P14" si="3">N13-Q13</f>
        <v>0</v>
      </c>
      <c r="Q13" s="57">
        <f t="shared" ref="Q13:Q14" si="4">N13*O13</f>
        <v>0</v>
      </c>
      <c r="R13" s="73" t="s">
        <v>35</v>
      </c>
      <c r="S13" s="1" t="s">
        <v>4</v>
      </c>
      <c r="V13" t="s">
        <v>4</v>
      </c>
    </row>
    <row r="14" spans="1:24" ht="69" customHeight="1">
      <c r="A14" s="79" t="s">
        <v>36</v>
      </c>
      <c r="B14" s="80">
        <v>8850092252632</v>
      </c>
      <c r="C14" s="81" t="s">
        <v>31</v>
      </c>
      <c r="D14" s="82"/>
      <c r="E14" s="7" t="s">
        <v>37</v>
      </c>
      <c r="F14" s="8" t="s">
        <v>38</v>
      </c>
      <c r="G14" s="6">
        <v>8</v>
      </c>
      <c r="H14" s="88" t="s">
        <v>4</v>
      </c>
      <c r="I14" s="83" t="s">
        <v>39</v>
      </c>
      <c r="J14" s="6">
        <v>1.45</v>
      </c>
      <c r="K14" s="6">
        <f>M14*J14</f>
        <v>0</v>
      </c>
      <c r="L14" s="84">
        <v>689</v>
      </c>
      <c r="M14" s="85"/>
      <c r="N14" s="86">
        <f>M14*L14</f>
        <v>0</v>
      </c>
      <c r="O14" s="87">
        <f t="shared" si="0"/>
        <v>0</v>
      </c>
      <c r="P14" s="86">
        <f t="shared" si="3"/>
        <v>0</v>
      </c>
      <c r="Q14" s="86">
        <f t="shared" si="4"/>
        <v>0</v>
      </c>
      <c r="R14" s="9" t="s">
        <v>40</v>
      </c>
      <c r="U14" t="s">
        <v>4</v>
      </c>
    </row>
    <row r="15" spans="1:24" ht="69" customHeight="1">
      <c r="A15" s="89" t="s">
        <v>41</v>
      </c>
      <c r="B15" s="90">
        <v>8850092256630</v>
      </c>
      <c r="C15" s="91" t="s">
        <v>31</v>
      </c>
      <c r="D15" s="92"/>
      <c r="E15" s="93" t="s">
        <v>42</v>
      </c>
      <c r="F15" s="94" t="s">
        <v>43</v>
      </c>
      <c r="G15" s="95">
        <v>8</v>
      </c>
      <c r="H15" s="96" t="s">
        <v>4</v>
      </c>
      <c r="I15" s="68" t="s">
        <v>44</v>
      </c>
      <c r="J15" s="95">
        <v>1.45</v>
      </c>
      <c r="K15" s="95">
        <f>M15*J15</f>
        <v>0</v>
      </c>
      <c r="L15" s="97">
        <v>689</v>
      </c>
      <c r="M15" s="98"/>
      <c r="N15" s="57">
        <f>M15*L15</f>
        <v>0</v>
      </c>
      <c r="O15" s="58">
        <f t="shared" si="0"/>
        <v>0</v>
      </c>
      <c r="P15" s="57">
        <f t="shared" ref="P15:P98" si="5">N15-Q15</f>
        <v>0</v>
      </c>
      <c r="Q15" s="57">
        <f t="shared" ref="Q15:Q98" si="6">N15*O15</f>
        <v>0</v>
      </c>
      <c r="R15" s="99" t="s">
        <v>45</v>
      </c>
      <c r="T15" t="s">
        <v>4</v>
      </c>
      <c r="V15" t="s">
        <v>4</v>
      </c>
    </row>
    <row r="16" spans="1:24" ht="72" customHeight="1">
      <c r="A16" s="79" t="s">
        <v>46</v>
      </c>
      <c r="B16" s="80">
        <v>8850092256630</v>
      </c>
      <c r="C16" s="81" t="s">
        <v>31</v>
      </c>
      <c r="E16" s="7" t="s">
        <v>47</v>
      </c>
      <c r="F16" s="8" t="s">
        <v>48</v>
      </c>
      <c r="G16" s="6">
        <v>8</v>
      </c>
      <c r="H16" s="88"/>
      <c r="I16" s="83" t="s">
        <v>39</v>
      </c>
      <c r="J16" s="95">
        <v>1.45</v>
      </c>
      <c r="K16" s="6">
        <f>M16*J16</f>
        <v>0</v>
      </c>
      <c r="L16" s="84">
        <v>689</v>
      </c>
      <c r="M16" s="85"/>
      <c r="N16" s="86">
        <f>M16*L16</f>
        <v>0</v>
      </c>
      <c r="O16" s="87">
        <f t="shared" si="0"/>
        <v>0</v>
      </c>
      <c r="P16" s="86">
        <f t="shared" si="5"/>
        <v>0</v>
      </c>
      <c r="Q16" s="86">
        <f t="shared" si="6"/>
        <v>0</v>
      </c>
      <c r="R16" s="9" t="s">
        <v>40</v>
      </c>
    </row>
    <row r="17" spans="1:21" ht="71.25" customHeight="1">
      <c r="A17" s="79" t="s">
        <v>49</v>
      </c>
      <c r="B17" s="80">
        <v>8850092259587</v>
      </c>
      <c r="C17" s="81" t="s">
        <v>31</v>
      </c>
      <c r="D17" s="82"/>
      <c r="E17" s="7" t="s">
        <v>379</v>
      </c>
      <c r="F17" s="7" t="s">
        <v>50</v>
      </c>
      <c r="G17" s="6">
        <v>8</v>
      </c>
      <c r="H17" s="88"/>
      <c r="I17" s="83" t="s">
        <v>34</v>
      </c>
      <c r="J17" s="6">
        <v>1.45</v>
      </c>
      <c r="K17" s="6">
        <f>M17*J17</f>
        <v>0</v>
      </c>
      <c r="L17" s="84">
        <v>689</v>
      </c>
      <c r="M17" s="85"/>
      <c r="N17" s="86">
        <f>M17*L17</f>
        <v>0</v>
      </c>
      <c r="O17" s="87">
        <f t="shared" si="0"/>
        <v>0</v>
      </c>
      <c r="P17" s="86">
        <f t="shared" si="5"/>
        <v>0</v>
      </c>
      <c r="Q17" s="86">
        <f t="shared" si="6"/>
        <v>0</v>
      </c>
      <c r="R17" s="9" t="s">
        <v>40</v>
      </c>
      <c r="U17" t="s">
        <v>4</v>
      </c>
    </row>
    <row r="18" spans="1:21" ht="71.25" customHeight="1">
      <c r="A18" s="79" t="s">
        <v>51</v>
      </c>
      <c r="B18" s="80">
        <v>8850092257507</v>
      </c>
      <c r="C18" s="81" t="s">
        <v>31</v>
      </c>
      <c r="D18" s="82"/>
      <c r="E18" s="7" t="s">
        <v>380</v>
      </c>
      <c r="F18" s="7" t="s">
        <v>52</v>
      </c>
      <c r="G18" s="6">
        <v>8</v>
      </c>
      <c r="H18" s="88"/>
      <c r="I18" s="100" t="s">
        <v>34</v>
      </c>
      <c r="J18" s="6">
        <v>1.45</v>
      </c>
      <c r="K18" s="6">
        <f>M18*J18</f>
        <v>0</v>
      </c>
      <c r="L18" s="84">
        <v>689</v>
      </c>
      <c r="M18" s="85"/>
      <c r="N18" s="86">
        <f>M18*L18</f>
        <v>0</v>
      </c>
      <c r="O18" s="87">
        <f t="shared" si="0"/>
        <v>0</v>
      </c>
      <c r="P18" s="86">
        <f t="shared" ref="P18" si="7">N18-Q18</f>
        <v>0</v>
      </c>
      <c r="Q18" s="86">
        <f t="shared" ref="Q18" si="8">N18*O18</f>
        <v>0</v>
      </c>
      <c r="R18" s="9" t="s">
        <v>40</v>
      </c>
    </row>
    <row r="19" spans="1:21" ht="71.25" customHeight="1">
      <c r="A19" s="79" t="s">
        <v>53</v>
      </c>
      <c r="B19" s="80">
        <v>8850092253585</v>
      </c>
      <c r="C19" s="81" t="s">
        <v>31</v>
      </c>
      <c r="D19" s="82"/>
      <c r="E19" s="7" t="s">
        <v>381</v>
      </c>
      <c r="F19" s="7" t="s">
        <v>54</v>
      </c>
      <c r="G19" s="6">
        <v>8</v>
      </c>
      <c r="H19" s="88"/>
      <c r="I19" s="100" t="s">
        <v>34</v>
      </c>
      <c r="J19" s="6">
        <v>1.45</v>
      </c>
      <c r="K19" s="6">
        <f>M19*J19</f>
        <v>0</v>
      </c>
      <c r="L19" s="84">
        <v>689</v>
      </c>
      <c r="M19" s="85"/>
      <c r="N19" s="86">
        <f>M19*L19</f>
        <v>0</v>
      </c>
      <c r="O19" s="87">
        <f t="shared" si="0"/>
        <v>0</v>
      </c>
      <c r="P19" s="86">
        <f t="shared" ref="P19" si="9">N19-Q19</f>
        <v>0</v>
      </c>
      <c r="Q19" s="86">
        <f t="shared" ref="Q19" si="10">N19*O19</f>
        <v>0</v>
      </c>
      <c r="R19" s="9" t="s">
        <v>40</v>
      </c>
      <c r="U19" t="s">
        <v>4</v>
      </c>
    </row>
    <row r="20" spans="1:21" ht="69.75" customHeight="1">
      <c r="A20" s="89" t="s">
        <v>55</v>
      </c>
      <c r="B20" s="90">
        <v>8850092251536</v>
      </c>
      <c r="C20" s="91" t="s">
        <v>31</v>
      </c>
      <c r="D20" s="92"/>
      <c r="E20" s="93" t="s">
        <v>56</v>
      </c>
      <c r="F20" s="94" t="s">
        <v>57</v>
      </c>
      <c r="G20" s="95">
        <v>8</v>
      </c>
      <c r="H20" s="96"/>
      <c r="I20" s="68"/>
      <c r="J20" s="95">
        <v>1.45</v>
      </c>
      <c r="K20" s="95">
        <f>M20*J20</f>
        <v>0</v>
      </c>
      <c r="L20" s="97">
        <v>689</v>
      </c>
      <c r="M20" s="98"/>
      <c r="N20" s="57">
        <f>M20*L20</f>
        <v>0</v>
      </c>
      <c r="O20" s="58">
        <f t="shared" si="0"/>
        <v>0</v>
      </c>
      <c r="P20" s="57">
        <f t="shared" ref="P20:P21" si="11">N20-Q20</f>
        <v>0</v>
      </c>
      <c r="Q20" s="57">
        <f t="shared" ref="Q20:Q21" si="12">N20*O20</f>
        <v>0</v>
      </c>
      <c r="R20" s="99" t="s">
        <v>40</v>
      </c>
      <c r="U20" t="s">
        <v>4</v>
      </c>
    </row>
    <row r="21" spans="1:21" ht="70.5" customHeight="1">
      <c r="A21" s="89" t="s">
        <v>58</v>
      </c>
      <c r="B21" s="90">
        <v>8850092254216</v>
      </c>
      <c r="C21" s="91" t="s">
        <v>31</v>
      </c>
      <c r="D21" s="92"/>
      <c r="E21" s="93" t="s">
        <v>59</v>
      </c>
      <c r="F21" s="94" t="s">
        <v>60</v>
      </c>
      <c r="G21" s="95">
        <v>8</v>
      </c>
      <c r="H21" s="96"/>
      <c r="I21" s="68" t="s">
        <v>44</v>
      </c>
      <c r="J21" s="95">
        <v>1.45</v>
      </c>
      <c r="K21" s="95">
        <f>M21*J21</f>
        <v>0</v>
      </c>
      <c r="L21" s="97">
        <v>689</v>
      </c>
      <c r="M21" s="98"/>
      <c r="N21" s="57">
        <f>M21*L21</f>
        <v>0</v>
      </c>
      <c r="O21" s="58">
        <f t="shared" si="0"/>
        <v>0</v>
      </c>
      <c r="P21" s="57">
        <f t="shared" si="11"/>
        <v>0</v>
      </c>
      <c r="Q21" s="57">
        <f t="shared" si="12"/>
        <v>0</v>
      </c>
      <c r="R21" s="73" t="s">
        <v>61</v>
      </c>
      <c r="U21" t="s">
        <v>4</v>
      </c>
    </row>
    <row r="22" spans="1:21" ht="69.75" customHeight="1">
      <c r="A22" s="89" t="s">
        <v>62</v>
      </c>
      <c r="B22" s="90">
        <v>8850092250430</v>
      </c>
      <c r="C22" s="91" t="s">
        <v>31</v>
      </c>
      <c r="D22" s="92"/>
      <c r="E22" s="93" t="s">
        <v>63</v>
      </c>
      <c r="F22" s="94" t="s">
        <v>64</v>
      </c>
      <c r="G22" s="95">
        <v>8</v>
      </c>
      <c r="H22" s="96"/>
      <c r="I22" s="68"/>
      <c r="J22" s="95">
        <v>1.35</v>
      </c>
      <c r="K22" s="95">
        <f>M22*J22</f>
        <v>0</v>
      </c>
      <c r="L22" s="97">
        <v>689</v>
      </c>
      <c r="M22" s="98"/>
      <c r="N22" s="57">
        <f>M22*L22</f>
        <v>0</v>
      </c>
      <c r="O22" s="58">
        <f t="shared" si="0"/>
        <v>0</v>
      </c>
      <c r="P22" s="57">
        <f t="shared" si="5"/>
        <v>0</v>
      </c>
      <c r="Q22" s="57">
        <f t="shared" si="6"/>
        <v>0</v>
      </c>
      <c r="R22" s="73" t="s">
        <v>65</v>
      </c>
      <c r="U22" t="s">
        <v>4</v>
      </c>
    </row>
    <row r="23" spans="1:21" ht="71.25" customHeight="1">
      <c r="A23" s="101" t="s">
        <v>66</v>
      </c>
      <c r="B23" s="102">
        <v>8850092257163</v>
      </c>
      <c r="C23" s="103" t="s">
        <v>31</v>
      </c>
      <c r="D23" s="104"/>
      <c r="E23" s="105" t="s">
        <v>67</v>
      </c>
      <c r="F23" s="11" t="s">
        <v>68</v>
      </c>
      <c r="G23" s="106">
        <v>12</v>
      </c>
      <c r="H23" s="107"/>
      <c r="I23" s="83" t="s">
        <v>69</v>
      </c>
      <c r="J23" s="106">
        <v>0.63200000000000001</v>
      </c>
      <c r="K23" s="106">
        <f>M23*J23</f>
        <v>0</v>
      </c>
      <c r="L23" s="108">
        <v>390</v>
      </c>
      <c r="M23" s="76"/>
      <c r="N23" s="77">
        <f>M23*L23</f>
        <v>0</v>
      </c>
      <c r="O23" s="78">
        <f t="shared" si="0"/>
        <v>0</v>
      </c>
      <c r="P23" s="77">
        <f t="shared" ref="P23" si="13">N23-Q23</f>
        <v>0</v>
      </c>
      <c r="Q23" s="77">
        <f t="shared" ref="Q23" si="14">N23*O23</f>
        <v>0</v>
      </c>
      <c r="R23" s="12" t="s">
        <v>40</v>
      </c>
      <c r="U23" t="s">
        <v>4</v>
      </c>
    </row>
    <row r="24" spans="1:21" ht="72" customHeight="1">
      <c r="A24" s="79" t="s">
        <v>70</v>
      </c>
      <c r="B24" s="80">
        <v>8850092253554</v>
      </c>
      <c r="C24" s="81" t="s">
        <v>31</v>
      </c>
      <c r="D24" s="82"/>
      <c r="E24" s="7" t="s">
        <v>71</v>
      </c>
      <c r="F24" s="8" t="s">
        <v>72</v>
      </c>
      <c r="G24" s="6">
        <v>12</v>
      </c>
      <c r="H24" s="88"/>
      <c r="I24" s="83" t="s">
        <v>34</v>
      </c>
      <c r="J24" s="6">
        <v>0.63200000000000001</v>
      </c>
      <c r="K24" s="6">
        <f>M24*J24</f>
        <v>0</v>
      </c>
      <c r="L24" s="84">
        <v>390</v>
      </c>
      <c r="M24" s="85"/>
      <c r="N24" s="86">
        <f>M24*L24</f>
        <v>0</v>
      </c>
      <c r="O24" s="87">
        <f t="shared" si="0"/>
        <v>0</v>
      </c>
      <c r="P24" s="86">
        <f t="shared" si="5"/>
        <v>0</v>
      </c>
      <c r="Q24" s="86">
        <f t="shared" si="6"/>
        <v>0</v>
      </c>
      <c r="R24" s="9" t="s">
        <v>40</v>
      </c>
    </row>
    <row r="25" spans="1:21" ht="70.5" customHeight="1">
      <c r="A25" s="79" t="s">
        <v>73</v>
      </c>
      <c r="B25" s="80">
        <v>8850092252458</v>
      </c>
      <c r="C25" s="81" t="s">
        <v>31</v>
      </c>
      <c r="D25" s="82"/>
      <c r="E25" s="7" t="s">
        <v>74</v>
      </c>
      <c r="F25" s="8" t="s">
        <v>75</v>
      </c>
      <c r="G25" s="6">
        <v>12</v>
      </c>
      <c r="H25" s="88"/>
      <c r="I25" s="83" t="s">
        <v>39</v>
      </c>
      <c r="J25" s="6">
        <v>0.63200000000000001</v>
      </c>
      <c r="K25" s="6">
        <f>M25*J25</f>
        <v>0</v>
      </c>
      <c r="L25" s="84">
        <v>390</v>
      </c>
      <c r="M25" s="85"/>
      <c r="N25" s="86">
        <f>M25*L25</f>
        <v>0</v>
      </c>
      <c r="O25" s="87">
        <f t="shared" si="0"/>
        <v>0</v>
      </c>
      <c r="P25" s="86">
        <f t="shared" si="5"/>
        <v>0</v>
      </c>
      <c r="Q25" s="86">
        <f t="shared" si="6"/>
        <v>0</v>
      </c>
      <c r="R25" s="9" t="s">
        <v>40</v>
      </c>
      <c r="U25" t="s">
        <v>4</v>
      </c>
    </row>
    <row r="26" spans="1:21" ht="72.75" customHeight="1">
      <c r="A26" s="89" t="s">
        <v>76</v>
      </c>
      <c r="B26" s="90">
        <v>8850092257453</v>
      </c>
      <c r="C26" s="91" t="s">
        <v>31</v>
      </c>
      <c r="D26" s="92"/>
      <c r="E26" s="93" t="s">
        <v>77</v>
      </c>
      <c r="F26" s="94" t="s">
        <v>78</v>
      </c>
      <c r="G26" s="95">
        <v>12</v>
      </c>
      <c r="H26" s="96"/>
      <c r="I26" s="68"/>
      <c r="J26" s="95">
        <v>0.63200000000000001</v>
      </c>
      <c r="K26" s="95">
        <f>M26*J26</f>
        <v>0</v>
      </c>
      <c r="L26" s="97">
        <v>390</v>
      </c>
      <c r="M26" s="98"/>
      <c r="N26" s="57">
        <f>M26*L26</f>
        <v>0</v>
      </c>
      <c r="O26" s="58">
        <f t="shared" si="0"/>
        <v>0</v>
      </c>
      <c r="P26" s="57">
        <f t="shared" si="5"/>
        <v>0</v>
      </c>
      <c r="Q26" s="57">
        <f t="shared" si="6"/>
        <v>0</v>
      </c>
      <c r="R26" s="99" t="s">
        <v>40</v>
      </c>
      <c r="T26" t="s">
        <v>4</v>
      </c>
    </row>
    <row r="27" spans="1:21" ht="72" customHeight="1">
      <c r="A27" s="89" t="s">
        <v>79</v>
      </c>
      <c r="B27" s="90">
        <v>8850092256463</v>
      </c>
      <c r="C27" s="91" t="s">
        <v>31</v>
      </c>
      <c r="D27" s="92"/>
      <c r="E27" s="109" t="s">
        <v>80</v>
      </c>
      <c r="F27" s="94" t="s">
        <v>81</v>
      </c>
      <c r="G27" s="95">
        <v>12</v>
      </c>
      <c r="H27" s="96"/>
      <c r="I27" s="68" t="s">
        <v>44</v>
      </c>
      <c r="J27" s="95">
        <v>0.63200000000000001</v>
      </c>
      <c r="K27" s="95">
        <f>M27*J27</f>
        <v>0</v>
      </c>
      <c r="L27" s="97">
        <v>390</v>
      </c>
      <c r="M27" s="98"/>
      <c r="N27" s="57">
        <f>M27*L27</f>
        <v>0</v>
      </c>
      <c r="O27" s="58">
        <f t="shared" si="0"/>
        <v>0</v>
      </c>
      <c r="P27" s="57">
        <f t="shared" si="5"/>
        <v>0</v>
      </c>
      <c r="Q27" s="57">
        <f t="shared" si="6"/>
        <v>0</v>
      </c>
      <c r="R27" s="99" t="s">
        <v>40</v>
      </c>
    </row>
    <row r="28" spans="1:21" ht="72" customHeight="1">
      <c r="A28" s="79" t="s">
        <v>82</v>
      </c>
      <c r="B28" s="80">
        <v>8850092256463</v>
      </c>
      <c r="C28" s="81" t="s">
        <v>31</v>
      </c>
      <c r="E28" s="7" t="s">
        <v>83</v>
      </c>
      <c r="F28" s="8" t="s">
        <v>84</v>
      </c>
      <c r="G28" s="6">
        <v>12</v>
      </c>
      <c r="H28" s="88"/>
      <c r="I28" s="83" t="s">
        <v>39</v>
      </c>
      <c r="J28" s="6">
        <v>0.63200000000000001</v>
      </c>
      <c r="K28" s="6">
        <f>M28*J28</f>
        <v>0</v>
      </c>
      <c r="L28" s="84">
        <v>390</v>
      </c>
      <c r="M28" s="85"/>
      <c r="N28" s="86">
        <f>M28*L28</f>
        <v>0</v>
      </c>
      <c r="O28" s="87">
        <f t="shared" si="0"/>
        <v>0</v>
      </c>
      <c r="P28" s="86">
        <f t="shared" ref="P28" si="15">N28-Q28</f>
        <v>0</v>
      </c>
      <c r="Q28" s="86">
        <f t="shared" ref="Q28" si="16">N28*O28</f>
        <v>0</v>
      </c>
      <c r="R28" s="9" t="s">
        <v>40</v>
      </c>
    </row>
    <row r="29" spans="1:21" ht="71.25" customHeight="1">
      <c r="A29" s="101" t="s">
        <v>85</v>
      </c>
      <c r="B29" s="102">
        <v>8850092259532</v>
      </c>
      <c r="C29" s="103" t="s">
        <v>31</v>
      </c>
      <c r="D29" s="104"/>
      <c r="E29" s="105" t="s">
        <v>86</v>
      </c>
      <c r="F29" s="105" t="s">
        <v>87</v>
      </c>
      <c r="G29" s="106">
        <v>12</v>
      </c>
      <c r="H29" s="107"/>
      <c r="I29" s="83" t="s">
        <v>88</v>
      </c>
      <c r="J29" s="106">
        <v>0.63200000000000001</v>
      </c>
      <c r="K29" s="106">
        <f>M29*J29</f>
        <v>0</v>
      </c>
      <c r="L29" s="108">
        <v>390</v>
      </c>
      <c r="M29" s="76"/>
      <c r="N29" s="77">
        <f>M29*L29</f>
        <v>0</v>
      </c>
      <c r="O29" s="78">
        <f t="shared" si="0"/>
        <v>0</v>
      </c>
      <c r="P29" s="77">
        <f t="shared" si="5"/>
        <v>0</v>
      </c>
      <c r="Q29" s="77">
        <f t="shared" si="6"/>
        <v>0</v>
      </c>
      <c r="R29" s="12" t="s">
        <v>40</v>
      </c>
      <c r="T29" t="s">
        <v>4</v>
      </c>
    </row>
    <row r="30" spans="1:21" ht="72" customHeight="1">
      <c r="A30" s="101" t="s">
        <v>89</v>
      </c>
      <c r="B30" s="102">
        <v>8850092251208</v>
      </c>
      <c r="C30" s="103" t="s">
        <v>31</v>
      </c>
      <c r="D30" s="104"/>
      <c r="E30" s="105" t="s">
        <v>90</v>
      </c>
      <c r="F30" s="11" t="s">
        <v>91</v>
      </c>
      <c r="G30" s="106">
        <v>12</v>
      </c>
      <c r="H30" s="107" t="s">
        <v>4</v>
      </c>
      <c r="I30" s="83" t="s">
        <v>92</v>
      </c>
      <c r="J30" s="106">
        <v>0.63200000000000001</v>
      </c>
      <c r="K30" s="106">
        <f>M30*J30</f>
        <v>0</v>
      </c>
      <c r="L30" s="108">
        <v>390</v>
      </c>
      <c r="M30" s="76"/>
      <c r="N30" s="77">
        <f>M30*L30</f>
        <v>0</v>
      </c>
      <c r="O30" s="78">
        <f t="shared" si="0"/>
        <v>0</v>
      </c>
      <c r="P30" s="77">
        <f t="shared" ref="P30" si="17">N30-Q30</f>
        <v>0</v>
      </c>
      <c r="Q30" s="77">
        <f t="shared" ref="Q30" si="18">N30*O30</f>
        <v>0</v>
      </c>
      <c r="R30" s="12" t="s">
        <v>40</v>
      </c>
    </row>
    <row r="31" spans="1:21" ht="72" customHeight="1">
      <c r="A31" s="61" t="s">
        <v>93</v>
      </c>
      <c r="B31" s="62">
        <v>8850092251499</v>
      </c>
      <c r="C31" s="63" t="s">
        <v>31</v>
      </c>
      <c r="D31" s="64"/>
      <c r="E31" s="109" t="s">
        <v>94</v>
      </c>
      <c r="F31" s="65" t="s">
        <v>95</v>
      </c>
      <c r="G31" s="66">
        <v>12</v>
      </c>
      <c r="H31" s="67"/>
      <c r="I31" s="68"/>
      <c r="J31" s="66">
        <v>0.63200000000000001</v>
      </c>
      <c r="K31" s="66">
        <f>M31*J31</f>
        <v>0</v>
      </c>
      <c r="L31" s="69">
        <v>390</v>
      </c>
      <c r="M31" s="70"/>
      <c r="N31" s="71">
        <f>M31*L31</f>
        <v>0</v>
      </c>
      <c r="O31" s="72">
        <f t="shared" si="0"/>
        <v>0</v>
      </c>
      <c r="P31" s="71">
        <f t="shared" ref="P31" si="19">N31-Q31</f>
        <v>0</v>
      </c>
      <c r="Q31" s="71">
        <f t="shared" ref="Q31" si="20">N31*O31</f>
        <v>0</v>
      </c>
      <c r="R31" s="73" t="s">
        <v>40</v>
      </c>
    </row>
    <row r="32" spans="1:21" ht="71.25" customHeight="1">
      <c r="A32" s="89" t="s">
        <v>96</v>
      </c>
      <c r="B32" s="90">
        <v>8850092254155</v>
      </c>
      <c r="C32" s="91" t="s">
        <v>31</v>
      </c>
      <c r="D32" s="92"/>
      <c r="E32" s="93" t="s">
        <v>97</v>
      </c>
      <c r="F32" s="94" t="s">
        <v>98</v>
      </c>
      <c r="G32" s="95">
        <v>12</v>
      </c>
      <c r="H32" s="96"/>
      <c r="I32" s="68" t="s">
        <v>44</v>
      </c>
      <c r="J32" s="95">
        <v>0.63200000000000001</v>
      </c>
      <c r="K32" s="95">
        <f>M32*J32</f>
        <v>0</v>
      </c>
      <c r="L32" s="97">
        <v>390</v>
      </c>
      <c r="M32" s="98"/>
      <c r="N32" s="57">
        <f>M32*L32</f>
        <v>0</v>
      </c>
      <c r="O32" s="58">
        <f t="shared" si="0"/>
        <v>0</v>
      </c>
      <c r="P32" s="57">
        <f t="shared" ref="P32" si="21">N32-Q32</f>
        <v>0</v>
      </c>
      <c r="Q32" s="57">
        <f t="shared" ref="Q32" si="22">N32*O32</f>
        <v>0</v>
      </c>
      <c r="R32" s="73" t="s">
        <v>61</v>
      </c>
    </row>
    <row r="33" spans="1:23" ht="72" customHeight="1">
      <c r="A33" s="101" t="s">
        <v>99</v>
      </c>
      <c r="B33" s="102">
        <v>8850092250096</v>
      </c>
      <c r="C33" s="103" t="s">
        <v>31</v>
      </c>
      <c r="D33" s="104"/>
      <c r="E33" s="105" t="s">
        <v>100</v>
      </c>
      <c r="F33" s="105" t="s">
        <v>101</v>
      </c>
      <c r="G33" s="106">
        <v>12</v>
      </c>
      <c r="H33" s="107"/>
      <c r="I33" s="83" t="s">
        <v>102</v>
      </c>
      <c r="J33" s="106">
        <v>0.53400000000000003</v>
      </c>
      <c r="K33" s="106">
        <f>M33*J33</f>
        <v>0</v>
      </c>
      <c r="L33" s="108">
        <v>390</v>
      </c>
      <c r="M33" s="76"/>
      <c r="N33" s="77">
        <f>M33*L33</f>
        <v>0</v>
      </c>
      <c r="O33" s="78">
        <f t="shared" si="0"/>
        <v>0</v>
      </c>
      <c r="P33" s="77">
        <f t="shared" si="5"/>
        <v>0</v>
      </c>
      <c r="Q33" s="77">
        <f t="shared" si="6"/>
        <v>0</v>
      </c>
      <c r="R33" s="9" t="s">
        <v>65</v>
      </c>
      <c r="T33" t="s">
        <v>4</v>
      </c>
    </row>
    <row r="34" spans="1:23" ht="72" customHeight="1">
      <c r="A34" s="89" t="s">
        <v>103</v>
      </c>
      <c r="B34" s="90">
        <v>8850092250393</v>
      </c>
      <c r="C34" s="91" t="s">
        <v>31</v>
      </c>
      <c r="D34" s="92"/>
      <c r="E34" s="93" t="s">
        <v>104</v>
      </c>
      <c r="F34" s="94" t="s">
        <v>105</v>
      </c>
      <c r="G34" s="95">
        <v>12</v>
      </c>
      <c r="H34" s="96"/>
      <c r="I34" s="68"/>
      <c r="J34" s="95">
        <v>0.53400000000000003</v>
      </c>
      <c r="K34" s="95">
        <f>M34*J34</f>
        <v>0</v>
      </c>
      <c r="L34" s="97">
        <v>390</v>
      </c>
      <c r="M34" s="98"/>
      <c r="N34" s="57">
        <f>M34*L34</f>
        <v>0</v>
      </c>
      <c r="O34" s="58">
        <f t="shared" si="0"/>
        <v>0</v>
      </c>
      <c r="P34" s="57">
        <f t="shared" ref="P34:P35" si="23">N34-Q34</f>
        <v>0</v>
      </c>
      <c r="Q34" s="57">
        <f t="shared" ref="Q34:Q35" si="24">N34*O34</f>
        <v>0</v>
      </c>
      <c r="R34" s="99" t="s">
        <v>106</v>
      </c>
      <c r="W34" t="s">
        <v>4</v>
      </c>
    </row>
    <row r="35" spans="1:23" ht="72.75" customHeight="1">
      <c r="A35" s="79" t="s">
        <v>107</v>
      </c>
      <c r="B35" s="80">
        <v>8850092257118</v>
      </c>
      <c r="C35" s="81" t="s">
        <v>31</v>
      </c>
      <c r="D35" s="82"/>
      <c r="E35" s="7" t="s">
        <v>108</v>
      </c>
      <c r="F35" s="8" t="s">
        <v>109</v>
      </c>
      <c r="G35" s="6">
        <v>144</v>
      </c>
      <c r="H35" s="88">
        <v>12</v>
      </c>
      <c r="I35" s="83" t="s">
        <v>34</v>
      </c>
      <c r="J35" s="6">
        <v>0.42</v>
      </c>
      <c r="K35" s="6">
        <f>M35*J35</f>
        <v>0</v>
      </c>
      <c r="L35" s="84">
        <v>300</v>
      </c>
      <c r="M35" s="85"/>
      <c r="N35" s="86">
        <f>M35*L35</f>
        <v>0</v>
      </c>
      <c r="O35" s="87">
        <f t="shared" si="0"/>
        <v>0</v>
      </c>
      <c r="P35" s="86">
        <f t="shared" si="23"/>
        <v>0</v>
      </c>
      <c r="Q35" s="86">
        <f t="shared" si="24"/>
        <v>0</v>
      </c>
      <c r="R35" s="9" t="s">
        <v>40</v>
      </c>
      <c r="T35" t="s">
        <v>4</v>
      </c>
    </row>
    <row r="36" spans="1:23" ht="70.150000000000006" customHeight="1">
      <c r="A36" s="190" t="s">
        <v>110</v>
      </c>
      <c r="B36" s="191">
        <v>8850092253059</v>
      </c>
      <c r="C36" s="192" t="s">
        <v>31</v>
      </c>
      <c r="D36" s="193"/>
      <c r="E36" s="194" t="s">
        <v>111</v>
      </c>
      <c r="F36" s="195" t="s">
        <v>112</v>
      </c>
      <c r="G36" s="196">
        <v>144</v>
      </c>
      <c r="H36" s="197">
        <v>12</v>
      </c>
      <c r="I36" s="68" t="s">
        <v>44</v>
      </c>
      <c r="J36" s="196">
        <v>0.42</v>
      </c>
      <c r="K36" s="196">
        <f>M36*J36</f>
        <v>0</v>
      </c>
      <c r="L36" s="198">
        <v>300</v>
      </c>
      <c r="M36" s="199"/>
      <c r="N36" s="200">
        <f>M36*L36</f>
        <v>0</v>
      </c>
      <c r="O36" s="201">
        <f t="shared" si="0"/>
        <v>0</v>
      </c>
      <c r="P36" s="200">
        <f t="shared" si="5"/>
        <v>0</v>
      </c>
      <c r="Q36" s="200">
        <f t="shared" si="6"/>
        <v>0</v>
      </c>
      <c r="R36" s="202" t="s">
        <v>40</v>
      </c>
      <c r="T36" t="s">
        <v>4</v>
      </c>
    </row>
    <row r="37" spans="1:23" ht="71.25" customHeight="1">
      <c r="A37" s="79" t="s">
        <v>113</v>
      </c>
      <c r="B37" s="80">
        <v>8850092252052</v>
      </c>
      <c r="C37" s="81" t="s">
        <v>31</v>
      </c>
      <c r="D37" s="82"/>
      <c r="E37" s="7" t="s">
        <v>114</v>
      </c>
      <c r="F37" s="8" t="s">
        <v>115</v>
      </c>
      <c r="G37" s="6">
        <v>144</v>
      </c>
      <c r="H37" s="88">
        <v>12</v>
      </c>
      <c r="I37" s="83" t="s">
        <v>34</v>
      </c>
      <c r="J37" s="6">
        <v>0.42</v>
      </c>
      <c r="K37" s="6">
        <f>M37*J37</f>
        <v>0</v>
      </c>
      <c r="L37" s="84">
        <v>300</v>
      </c>
      <c r="M37" s="85"/>
      <c r="N37" s="86">
        <f>M37*L37</f>
        <v>0</v>
      </c>
      <c r="O37" s="87">
        <f t="shared" si="0"/>
        <v>0</v>
      </c>
      <c r="P37" s="86">
        <f t="shared" ref="P37" si="25">N37-Q37</f>
        <v>0</v>
      </c>
      <c r="Q37" s="86">
        <f t="shared" ref="Q37" si="26">N37*O37</f>
        <v>0</v>
      </c>
      <c r="R37" s="9" t="s">
        <v>40</v>
      </c>
      <c r="T37" t="s">
        <v>4</v>
      </c>
    </row>
    <row r="38" spans="1:23" ht="71.25" customHeight="1">
      <c r="A38" s="89" t="s">
        <v>116</v>
      </c>
      <c r="B38" s="90">
        <v>8850092257057</v>
      </c>
      <c r="C38" s="91" t="s">
        <v>31</v>
      </c>
      <c r="D38" s="92"/>
      <c r="E38" s="93" t="s">
        <v>117</v>
      </c>
      <c r="F38" s="93" t="s">
        <v>118</v>
      </c>
      <c r="G38" s="95">
        <v>144</v>
      </c>
      <c r="H38" s="96">
        <v>12</v>
      </c>
      <c r="I38" s="68" t="s">
        <v>44</v>
      </c>
      <c r="J38" s="95">
        <v>0.42</v>
      </c>
      <c r="K38" s="95">
        <f>M38*J38</f>
        <v>0</v>
      </c>
      <c r="L38" s="97">
        <v>300</v>
      </c>
      <c r="M38" s="98"/>
      <c r="N38" s="57">
        <f>M38*L38</f>
        <v>0</v>
      </c>
      <c r="O38" s="58">
        <f t="shared" si="0"/>
        <v>0</v>
      </c>
      <c r="P38" s="57">
        <f t="shared" ref="P38" si="27">N38-Q38</f>
        <v>0</v>
      </c>
      <c r="Q38" s="57">
        <f t="shared" ref="Q38" si="28">N38*O38</f>
        <v>0</v>
      </c>
      <c r="R38" s="99" t="s">
        <v>40</v>
      </c>
    </row>
    <row r="39" spans="1:23" ht="70.5" customHeight="1">
      <c r="A39" s="89" t="s">
        <v>119</v>
      </c>
      <c r="B39" s="90">
        <v>8850092256050</v>
      </c>
      <c r="C39" s="91" t="s">
        <v>31</v>
      </c>
      <c r="D39" s="92"/>
      <c r="E39" s="93" t="s">
        <v>120</v>
      </c>
      <c r="F39" s="94" t="s">
        <v>121</v>
      </c>
      <c r="G39" s="95">
        <v>144</v>
      </c>
      <c r="H39" s="96">
        <v>12</v>
      </c>
      <c r="I39" s="68" t="s">
        <v>44</v>
      </c>
      <c r="J39" s="95">
        <v>0.42</v>
      </c>
      <c r="K39" s="95">
        <f>M39*J39</f>
        <v>0</v>
      </c>
      <c r="L39" s="97">
        <v>300</v>
      </c>
      <c r="M39" s="98"/>
      <c r="N39" s="57">
        <f>M39*L39</f>
        <v>0</v>
      </c>
      <c r="O39" s="58">
        <f t="shared" si="0"/>
        <v>0</v>
      </c>
      <c r="P39" s="57">
        <f t="shared" ref="P39:P41" si="29">N39-Q39</f>
        <v>0</v>
      </c>
      <c r="Q39" s="57">
        <f t="shared" ref="Q39:Q41" si="30">N39*O39</f>
        <v>0</v>
      </c>
      <c r="R39" s="99" t="s">
        <v>40</v>
      </c>
    </row>
    <row r="40" spans="1:23" ht="70.5" customHeight="1">
      <c r="A40" s="79" t="s">
        <v>122</v>
      </c>
      <c r="B40" s="80">
        <v>8850092256050</v>
      </c>
      <c r="C40" s="81" t="s">
        <v>31</v>
      </c>
      <c r="D40" s="82"/>
      <c r="E40" s="7" t="s">
        <v>123</v>
      </c>
      <c r="F40" s="8" t="s">
        <v>124</v>
      </c>
      <c r="G40" s="6">
        <v>144</v>
      </c>
      <c r="H40" s="88">
        <v>12</v>
      </c>
      <c r="I40" s="100" t="s">
        <v>34</v>
      </c>
      <c r="J40" s="6">
        <v>0.42</v>
      </c>
      <c r="K40" s="6">
        <f>M40*J40</f>
        <v>0</v>
      </c>
      <c r="L40" s="84">
        <v>300</v>
      </c>
      <c r="M40" s="85"/>
      <c r="N40" s="86">
        <f>M40*L40</f>
        <v>0</v>
      </c>
      <c r="O40" s="87">
        <f t="shared" si="0"/>
        <v>0</v>
      </c>
      <c r="P40" s="86">
        <f t="shared" ref="P40" si="31">N40-Q40</f>
        <v>0</v>
      </c>
      <c r="Q40" s="86">
        <f t="shared" ref="Q40" si="32">N40*O40</f>
        <v>0</v>
      </c>
      <c r="R40" s="9" t="s">
        <v>40</v>
      </c>
      <c r="T40" s="110" t="s">
        <v>4</v>
      </c>
    </row>
    <row r="41" spans="1:23" ht="71.25" customHeight="1">
      <c r="A41" s="79" t="s">
        <v>125</v>
      </c>
      <c r="B41" s="111">
        <v>8850092259600</v>
      </c>
      <c r="C41" s="81" t="s">
        <v>31</v>
      </c>
      <c r="D41" s="82"/>
      <c r="E41" s="7" t="s">
        <v>126</v>
      </c>
      <c r="F41" s="8" t="s">
        <v>127</v>
      </c>
      <c r="G41" s="6">
        <v>144</v>
      </c>
      <c r="H41" s="88">
        <v>12</v>
      </c>
      <c r="I41" s="83" t="s">
        <v>34</v>
      </c>
      <c r="J41" s="6">
        <v>0.36</v>
      </c>
      <c r="K41" s="6">
        <f>M41*J41</f>
        <v>0</v>
      </c>
      <c r="L41" s="84">
        <v>300</v>
      </c>
      <c r="M41" s="85"/>
      <c r="N41" s="86">
        <f>M41*L41</f>
        <v>0</v>
      </c>
      <c r="O41" s="87">
        <f t="shared" si="0"/>
        <v>0</v>
      </c>
      <c r="P41" s="86">
        <f t="shared" si="29"/>
        <v>0</v>
      </c>
      <c r="Q41" s="86">
        <f t="shared" si="30"/>
        <v>0</v>
      </c>
      <c r="R41" s="9" t="s">
        <v>40</v>
      </c>
      <c r="U41" s="110" t="s">
        <v>4</v>
      </c>
    </row>
    <row r="42" spans="1:23" ht="69.75" customHeight="1">
      <c r="A42" s="89" t="s">
        <v>128</v>
      </c>
      <c r="B42" s="90">
        <v>8850092251413</v>
      </c>
      <c r="C42" s="91" t="s">
        <v>31</v>
      </c>
      <c r="D42" s="92"/>
      <c r="E42" s="93" t="s">
        <v>129</v>
      </c>
      <c r="F42" s="93" t="s">
        <v>130</v>
      </c>
      <c r="G42" s="95">
        <v>144</v>
      </c>
      <c r="H42" s="96">
        <v>12</v>
      </c>
      <c r="I42" s="68" t="s">
        <v>44</v>
      </c>
      <c r="J42" s="95">
        <v>0.42</v>
      </c>
      <c r="K42" s="95">
        <f>M42*J42</f>
        <v>0</v>
      </c>
      <c r="L42" s="97">
        <v>300</v>
      </c>
      <c r="M42" s="98"/>
      <c r="N42" s="57">
        <f>M42*L42</f>
        <v>0</v>
      </c>
      <c r="O42" s="58">
        <f t="shared" si="0"/>
        <v>0</v>
      </c>
      <c r="P42" s="57">
        <f t="shared" ref="P42:P43" si="33">N42-Q42</f>
        <v>0</v>
      </c>
      <c r="Q42" s="57">
        <f t="shared" ref="Q42:Q43" si="34">N42*O42</f>
        <v>0</v>
      </c>
      <c r="R42" s="99" t="s">
        <v>40</v>
      </c>
    </row>
    <row r="43" spans="1:23" ht="69" customHeight="1">
      <c r="A43" s="89" t="s">
        <v>131</v>
      </c>
      <c r="B43" s="90">
        <v>8850092254025</v>
      </c>
      <c r="C43" s="91" t="s">
        <v>31</v>
      </c>
      <c r="D43" s="92"/>
      <c r="E43" s="93" t="s">
        <v>132</v>
      </c>
      <c r="F43" s="94" t="s">
        <v>133</v>
      </c>
      <c r="G43" s="66">
        <v>144</v>
      </c>
      <c r="H43" s="96">
        <v>12</v>
      </c>
      <c r="I43" s="68" t="s">
        <v>44</v>
      </c>
      <c r="J43" s="95">
        <v>0.42</v>
      </c>
      <c r="K43" s="95">
        <f>M43*J43</f>
        <v>0</v>
      </c>
      <c r="L43" s="97">
        <v>300</v>
      </c>
      <c r="M43" s="98"/>
      <c r="N43" s="57">
        <f>M43*L43</f>
        <v>0</v>
      </c>
      <c r="O43" s="58">
        <f t="shared" si="0"/>
        <v>0</v>
      </c>
      <c r="P43" s="57">
        <f t="shared" si="33"/>
        <v>0</v>
      </c>
      <c r="Q43" s="57">
        <f t="shared" si="34"/>
        <v>0</v>
      </c>
      <c r="R43" s="73" t="s">
        <v>61</v>
      </c>
    </row>
    <row r="44" spans="1:23" ht="69" customHeight="1">
      <c r="A44" s="89" t="s">
        <v>134</v>
      </c>
      <c r="B44" s="90">
        <v>8850092250034</v>
      </c>
      <c r="C44" s="91" t="s">
        <v>31</v>
      </c>
      <c r="D44" s="92"/>
      <c r="E44" s="109" t="s">
        <v>135</v>
      </c>
      <c r="F44" s="65" t="s">
        <v>136</v>
      </c>
      <c r="G44" s="95">
        <v>144</v>
      </c>
      <c r="H44" s="96">
        <v>12</v>
      </c>
      <c r="I44" s="68"/>
      <c r="J44" s="95">
        <v>0.42</v>
      </c>
      <c r="K44" s="95">
        <f>M44*J44</f>
        <v>0</v>
      </c>
      <c r="L44" s="97">
        <v>300</v>
      </c>
      <c r="M44" s="98"/>
      <c r="N44" s="57">
        <f>M44*L44</f>
        <v>0</v>
      </c>
      <c r="O44" s="58">
        <f t="shared" si="0"/>
        <v>0</v>
      </c>
      <c r="P44" s="57">
        <f t="shared" ref="P44" si="35">N44-Q44</f>
        <v>0</v>
      </c>
      <c r="Q44" s="57">
        <f t="shared" ref="Q44" si="36">N44*O44</f>
        <v>0</v>
      </c>
      <c r="R44" s="73" t="s">
        <v>65</v>
      </c>
    </row>
    <row r="45" spans="1:23" ht="71.25" customHeight="1">
      <c r="A45" s="89" t="s">
        <v>137</v>
      </c>
      <c r="B45" s="90">
        <v>8850092250317</v>
      </c>
      <c r="C45" s="91" t="s">
        <v>31</v>
      </c>
      <c r="D45" s="92"/>
      <c r="E45" s="93" t="s">
        <v>138</v>
      </c>
      <c r="F45" s="94" t="s">
        <v>139</v>
      </c>
      <c r="G45" s="66">
        <v>144</v>
      </c>
      <c r="H45" s="96">
        <v>12</v>
      </c>
      <c r="I45" s="68" t="s">
        <v>44</v>
      </c>
      <c r="J45" s="95">
        <v>0.42</v>
      </c>
      <c r="K45" s="95">
        <f>M45*J45</f>
        <v>0</v>
      </c>
      <c r="L45" s="97">
        <v>300</v>
      </c>
      <c r="M45" s="98"/>
      <c r="N45" s="57">
        <f>M45*L45</f>
        <v>0</v>
      </c>
      <c r="O45" s="58">
        <f t="shared" si="0"/>
        <v>0</v>
      </c>
      <c r="P45" s="57">
        <f t="shared" ref="P45" si="37">N45-Q45</f>
        <v>0</v>
      </c>
      <c r="Q45" s="57">
        <f t="shared" ref="Q45" si="38">N45*O45</f>
        <v>0</v>
      </c>
      <c r="R45" s="99" t="s">
        <v>40</v>
      </c>
    </row>
    <row r="46" spans="1:23" ht="24.75" customHeight="1">
      <c r="A46" s="239" t="s">
        <v>140</v>
      </c>
      <c r="B46" s="240"/>
      <c r="C46" s="240"/>
      <c r="D46" s="240"/>
      <c r="E46" s="240"/>
      <c r="F46" s="240"/>
      <c r="G46" s="240"/>
      <c r="H46" s="240"/>
      <c r="I46" s="241"/>
      <c r="J46" s="112"/>
      <c r="K46" s="112"/>
      <c r="L46" s="112"/>
      <c r="M46" s="98"/>
      <c r="N46" s="57"/>
      <c r="O46" s="58"/>
      <c r="P46" s="57"/>
      <c r="Q46" s="57"/>
      <c r="R46" s="99"/>
    </row>
    <row r="47" spans="1:23" s="16" customFormat="1" ht="79.5" customHeight="1">
      <c r="A47" s="79" t="s">
        <v>141</v>
      </c>
      <c r="B47" s="80">
        <v>8850092279844</v>
      </c>
      <c r="C47" s="81" t="s">
        <v>142</v>
      </c>
      <c r="D47" s="82"/>
      <c r="E47" s="7" t="s">
        <v>143</v>
      </c>
      <c r="F47" s="8" t="s">
        <v>144</v>
      </c>
      <c r="G47" s="6">
        <v>12</v>
      </c>
      <c r="H47" s="88"/>
      <c r="I47" s="100" t="s">
        <v>145</v>
      </c>
      <c r="J47" s="6">
        <v>1.1000000000000001</v>
      </c>
      <c r="K47" s="6">
        <f>M47*J47</f>
        <v>0</v>
      </c>
      <c r="L47" s="84">
        <v>799</v>
      </c>
      <c r="M47" s="85"/>
      <c r="N47" s="86">
        <f>M47*L47</f>
        <v>0</v>
      </c>
      <c r="O47" s="87">
        <f t="shared" si="0"/>
        <v>0</v>
      </c>
      <c r="P47" s="86">
        <f t="shared" ref="P47" si="39">N47-Q47</f>
        <v>0</v>
      </c>
      <c r="Q47" s="86">
        <f t="shared" ref="Q47" si="40">N47*O47</f>
        <v>0</v>
      </c>
      <c r="R47" s="9" t="s">
        <v>146</v>
      </c>
      <c r="S47" s="74"/>
    </row>
    <row r="48" spans="1:23" s="16" customFormat="1" ht="79.5" customHeight="1">
      <c r="A48" s="79" t="s">
        <v>147</v>
      </c>
      <c r="B48" s="80">
        <v>8850092279653</v>
      </c>
      <c r="C48" s="81" t="s">
        <v>142</v>
      </c>
      <c r="D48" s="82"/>
      <c r="E48" s="7" t="s">
        <v>148</v>
      </c>
      <c r="F48" s="8" t="s">
        <v>149</v>
      </c>
      <c r="G48" s="6">
        <v>12</v>
      </c>
      <c r="H48" s="88"/>
      <c r="I48" s="100" t="s">
        <v>145</v>
      </c>
      <c r="J48" s="6">
        <v>1.1000000000000001</v>
      </c>
      <c r="K48" s="6">
        <f>M48*J48</f>
        <v>0</v>
      </c>
      <c r="L48" s="84">
        <v>799</v>
      </c>
      <c r="M48" s="85"/>
      <c r="N48" s="86">
        <f>M48*L48</f>
        <v>0</v>
      </c>
      <c r="O48" s="87">
        <f t="shared" si="0"/>
        <v>0</v>
      </c>
      <c r="P48" s="86">
        <f t="shared" ref="P48" si="41">N48-Q48</f>
        <v>0</v>
      </c>
      <c r="Q48" s="86">
        <f t="shared" ref="Q48" si="42">N48*O48</f>
        <v>0</v>
      </c>
      <c r="R48" s="9" t="s">
        <v>150</v>
      </c>
      <c r="S48" s="74"/>
    </row>
    <row r="49" spans="1:23" s="16" customFormat="1" ht="72.75" customHeight="1">
      <c r="A49" s="89" t="s">
        <v>151</v>
      </c>
      <c r="B49" s="90">
        <v>8850092285906</v>
      </c>
      <c r="C49" s="91" t="s">
        <v>142</v>
      </c>
      <c r="D49" s="92"/>
      <c r="E49" s="93" t="s">
        <v>152</v>
      </c>
      <c r="F49" s="93" t="s">
        <v>153</v>
      </c>
      <c r="G49" s="95">
        <v>12</v>
      </c>
      <c r="H49" s="96"/>
      <c r="I49" s="68" t="s">
        <v>44</v>
      </c>
      <c r="J49" s="95">
        <v>1.18</v>
      </c>
      <c r="K49" s="95">
        <f>M49*J49</f>
        <v>0</v>
      </c>
      <c r="L49" s="97">
        <v>799</v>
      </c>
      <c r="M49" s="98"/>
      <c r="N49" s="57">
        <f>M49*L49</f>
        <v>0</v>
      </c>
      <c r="O49" s="58">
        <f t="shared" si="0"/>
        <v>0</v>
      </c>
      <c r="P49" s="57">
        <f t="shared" si="5"/>
        <v>0</v>
      </c>
      <c r="Q49" s="57">
        <f t="shared" si="6"/>
        <v>0</v>
      </c>
      <c r="R49" s="73" t="s">
        <v>154</v>
      </c>
      <c r="S49" s="74"/>
    </row>
    <row r="50" spans="1:23" s="16" customFormat="1" ht="72.75" customHeight="1">
      <c r="A50" s="89" t="s">
        <v>155</v>
      </c>
      <c r="B50" s="90">
        <v>8850092310905</v>
      </c>
      <c r="C50" s="91" t="s">
        <v>142</v>
      </c>
      <c r="D50" s="92"/>
      <c r="E50" s="109" t="s">
        <v>156</v>
      </c>
      <c r="F50" s="65" t="s">
        <v>157</v>
      </c>
      <c r="G50" s="95">
        <v>12</v>
      </c>
      <c r="H50" s="96"/>
      <c r="I50" s="68"/>
      <c r="J50" s="95">
        <v>1.18</v>
      </c>
      <c r="K50" s="95">
        <f>M50*J50</f>
        <v>0</v>
      </c>
      <c r="L50" s="97">
        <v>799</v>
      </c>
      <c r="M50" s="98"/>
      <c r="N50" s="57">
        <f>M50*L50</f>
        <v>0</v>
      </c>
      <c r="O50" s="58">
        <f t="shared" ref="O50:O78" si="43">$O$8</f>
        <v>0</v>
      </c>
      <c r="P50" s="57">
        <f t="shared" si="5"/>
        <v>0</v>
      </c>
      <c r="Q50" s="57">
        <f t="shared" si="6"/>
        <v>0</v>
      </c>
      <c r="R50" s="73" t="s">
        <v>158</v>
      </c>
      <c r="S50" s="74"/>
    </row>
    <row r="51" spans="1:23" ht="74.25" customHeight="1">
      <c r="A51" s="79" t="s">
        <v>159</v>
      </c>
      <c r="B51" s="80">
        <v>8850092292904</v>
      </c>
      <c r="C51" s="81" t="s">
        <v>142</v>
      </c>
      <c r="D51" s="82"/>
      <c r="E51" s="7" t="s">
        <v>160</v>
      </c>
      <c r="F51" s="8" t="s">
        <v>161</v>
      </c>
      <c r="G51" s="6">
        <v>12</v>
      </c>
      <c r="H51" s="88"/>
      <c r="I51" s="83" t="s">
        <v>145</v>
      </c>
      <c r="J51" s="6">
        <v>1.1000000000000001</v>
      </c>
      <c r="K51" s="6">
        <f>M51*J51</f>
        <v>0</v>
      </c>
      <c r="L51" s="84">
        <v>799</v>
      </c>
      <c r="M51" s="85"/>
      <c r="N51" s="86">
        <f>M51*L51</f>
        <v>0</v>
      </c>
      <c r="O51" s="87">
        <f t="shared" si="43"/>
        <v>0</v>
      </c>
      <c r="P51" s="86">
        <f t="shared" si="5"/>
        <v>0</v>
      </c>
      <c r="Q51" s="86">
        <f t="shared" si="6"/>
        <v>0</v>
      </c>
      <c r="R51" s="9" t="s">
        <v>162</v>
      </c>
    </row>
    <row r="52" spans="1:23" s="16" customFormat="1" ht="74.25" customHeight="1">
      <c r="A52" s="79" t="s">
        <v>163</v>
      </c>
      <c r="B52" s="80">
        <v>8850092294908</v>
      </c>
      <c r="C52" s="81" t="s">
        <v>142</v>
      </c>
      <c r="D52" s="82"/>
      <c r="E52" s="7" t="s">
        <v>164</v>
      </c>
      <c r="F52" s="7" t="s">
        <v>165</v>
      </c>
      <c r="G52" s="6">
        <v>12</v>
      </c>
      <c r="H52" s="88"/>
      <c r="I52" s="83" t="s">
        <v>145</v>
      </c>
      <c r="J52" s="6">
        <v>1.18</v>
      </c>
      <c r="K52" s="6">
        <f>M52*J52</f>
        <v>0</v>
      </c>
      <c r="L52" s="84">
        <v>799</v>
      </c>
      <c r="M52" s="85"/>
      <c r="N52" s="86">
        <f>M52*L52</f>
        <v>0</v>
      </c>
      <c r="O52" s="87">
        <f t="shared" si="43"/>
        <v>0</v>
      </c>
      <c r="P52" s="86">
        <f t="shared" si="5"/>
        <v>0</v>
      </c>
      <c r="Q52" s="86">
        <f t="shared" si="6"/>
        <v>0</v>
      </c>
      <c r="R52" s="9" t="s">
        <v>166</v>
      </c>
      <c r="S52" s="74"/>
    </row>
    <row r="53" spans="1:23" ht="71.25" customHeight="1">
      <c r="A53" s="79" t="s">
        <v>167</v>
      </c>
      <c r="B53" s="80">
        <v>8850092298906</v>
      </c>
      <c r="C53" s="81" t="s">
        <v>142</v>
      </c>
      <c r="D53" s="82"/>
      <c r="E53" s="7" t="s">
        <v>168</v>
      </c>
      <c r="F53" s="7" t="s">
        <v>169</v>
      </c>
      <c r="G53" s="6">
        <v>12</v>
      </c>
      <c r="H53" s="88"/>
      <c r="I53" s="83" t="s">
        <v>145</v>
      </c>
      <c r="J53" s="6">
        <v>1.18</v>
      </c>
      <c r="K53" s="6">
        <f>M53*J53</f>
        <v>0</v>
      </c>
      <c r="L53" s="84">
        <v>799</v>
      </c>
      <c r="M53" s="85"/>
      <c r="N53" s="86">
        <f>M53*L53</f>
        <v>0</v>
      </c>
      <c r="O53" s="87">
        <f t="shared" si="43"/>
        <v>0</v>
      </c>
      <c r="P53" s="86">
        <f t="shared" si="5"/>
        <v>0</v>
      </c>
      <c r="Q53" s="86">
        <f t="shared" si="6"/>
        <v>0</v>
      </c>
      <c r="R53" s="9" t="s">
        <v>170</v>
      </c>
      <c r="V53" s="110" t="s">
        <v>4</v>
      </c>
    </row>
    <row r="54" spans="1:23" s="16" customFormat="1" ht="70.5" customHeight="1">
      <c r="A54" s="79" t="s">
        <v>171</v>
      </c>
      <c r="B54" s="111">
        <v>8850092275907</v>
      </c>
      <c r="C54" s="81" t="s">
        <v>142</v>
      </c>
      <c r="D54" s="82"/>
      <c r="E54" s="7" t="s">
        <v>172</v>
      </c>
      <c r="F54" s="8" t="s">
        <v>173</v>
      </c>
      <c r="G54" s="6">
        <v>12</v>
      </c>
      <c r="H54" s="88"/>
      <c r="I54" s="83" t="s">
        <v>174</v>
      </c>
      <c r="J54" s="6">
        <v>1.1000000000000001</v>
      </c>
      <c r="K54" s="6">
        <f>M54*J54</f>
        <v>0</v>
      </c>
      <c r="L54" s="84">
        <v>799</v>
      </c>
      <c r="M54" s="85"/>
      <c r="N54" s="86">
        <f>M54*L54</f>
        <v>0</v>
      </c>
      <c r="O54" s="87">
        <f t="shared" si="43"/>
        <v>0</v>
      </c>
      <c r="P54" s="86">
        <f t="shared" si="5"/>
        <v>0</v>
      </c>
      <c r="Q54" s="86">
        <f t="shared" si="6"/>
        <v>0</v>
      </c>
      <c r="R54" s="9" t="s">
        <v>166</v>
      </c>
      <c r="S54" s="74"/>
    </row>
    <row r="55" spans="1:23" ht="74.25" customHeight="1">
      <c r="A55" s="113" t="s">
        <v>175</v>
      </c>
      <c r="B55" s="114">
        <v>8850092277901</v>
      </c>
      <c r="C55" s="103" t="s">
        <v>142</v>
      </c>
      <c r="D55" s="115"/>
      <c r="E55" s="203" t="s">
        <v>176</v>
      </c>
      <c r="F55" s="116" t="s">
        <v>177</v>
      </c>
      <c r="G55" s="117">
        <v>12</v>
      </c>
      <c r="H55" s="118"/>
      <c r="I55" s="83" t="s">
        <v>178</v>
      </c>
      <c r="J55" s="117">
        <v>1.18</v>
      </c>
      <c r="K55" s="117">
        <f>M55*J55</f>
        <v>0</v>
      </c>
      <c r="L55" s="119">
        <v>799</v>
      </c>
      <c r="M55" s="120"/>
      <c r="N55" s="121">
        <f>M55*L55</f>
        <v>0</v>
      </c>
      <c r="O55" s="122">
        <f t="shared" si="43"/>
        <v>0</v>
      </c>
      <c r="P55" s="121">
        <f t="shared" ref="P55" si="44">N55-Q55</f>
        <v>0</v>
      </c>
      <c r="Q55" s="121">
        <f t="shared" ref="Q55" si="45">N55*O55</f>
        <v>0</v>
      </c>
      <c r="R55" s="123" t="s">
        <v>179</v>
      </c>
      <c r="W55" t="s">
        <v>4</v>
      </c>
    </row>
    <row r="56" spans="1:23" ht="75" customHeight="1">
      <c r="A56" s="61" t="s">
        <v>180</v>
      </c>
      <c r="B56" s="62">
        <v>8850092291549</v>
      </c>
      <c r="C56" s="63" t="s">
        <v>142</v>
      </c>
      <c r="D56" s="64"/>
      <c r="E56" s="109" t="s">
        <v>181</v>
      </c>
      <c r="F56" s="65" t="s">
        <v>182</v>
      </c>
      <c r="G56" s="66">
        <v>12</v>
      </c>
      <c r="H56" s="67"/>
      <c r="I56" s="68" t="s">
        <v>44</v>
      </c>
      <c r="J56" s="66">
        <v>1.18</v>
      </c>
      <c r="K56" s="66">
        <f>M56*J56</f>
        <v>0</v>
      </c>
      <c r="L56" s="69">
        <v>799</v>
      </c>
      <c r="M56" s="70"/>
      <c r="N56" s="71">
        <f>M56*L56</f>
        <v>0</v>
      </c>
      <c r="O56" s="72">
        <f t="shared" si="43"/>
        <v>0</v>
      </c>
      <c r="P56" s="71">
        <f t="shared" ref="P56:P57" si="46">N56-Q56</f>
        <v>0</v>
      </c>
      <c r="Q56" s="71">
        <f t="shared" ref="Q56:Q57" si="47">N56*O56</f>
        <v>0</v>
      </c>
      <c r="R56" s="73" t="s">
        <v>183</v>
      </c>
      <c r="S56" s="124"/>
    </row>
    <row r="57" spans="1:23" ht="72.75" customHeight="1">
      <c r="A57" s="89" t="s">
        <v>184</v>
      </c>
      <c r="B57" s="90">
        <v>8850092283834</v>
      </c>
      <c r="C57" s="91" t="s">
        <v>142</v>
      </c>
      <c r="D57" s="92"/>
      <c r="E57" s="93" t="s">
        <v>185</v>
      </c>
      <c r="F57" s="94" t="s">
        <v>186</v>
      </c>
      <c r="G57" s="95">
        <v>12</v>
      </c>
      <c r="H57" s="96"/>
      <c r="I57" s="68" t="s">
        <v>44</v>
      </c>
      <c r="J57" s="95">
        <v>1.18</v>
      </c>
      <c r="K57" s="95">
        <f>M57*J57</f>
        <v>0</v>
      </c>
      <c r="L57" s="97">
        <v>799</v>
      </c>
      <c r="M57" s="98"/>
      <c r="N57" s="57">
        <f>M57*L57</f>
        <v>0</v>
      </c>
      <c r="O57" s="58">
        <f t="shared" si="43"/>
        <v>0</v>
      </c>
      <c r="P57" s="57">
        <f t="shared" si="46"/>
        <v>0</v>
      </c>
      <c r="Q57" s="57">
        <f t="shared" si="47"/>
        <v>0</v>
      </c>
      <c r="R57" s="73" t="s">
        <v>187</v>
      </c>
    </row>
    <row r="58" spans="1:23" ht="71.25" customHeight="1">
      <c r="A58" s="79" t="s">
        <v>188</v>
      </c>
      <c r="B58" s="111">
        <v>8850092313258</v>
      </c>
      <c r="C58" s="81" t="s">
        <v>142</v>
      </c>
      <c r="D58" s="82"/>
      <c r="E58" s="7" t="s">
        <v>189</v>
      </c>
      <c r="F58" s="8" t="s">
        <v>190</v>
      </c>
      <c r="G58" s="6">
        <v>12</v>
      </c>
      <c r="H58" s="88"/>
      <c r="I58" s="83" t="s">
        <v>174</v>
      </c>
      <c r="J58" s="6">
        <v>1.1000000000000001</v>
      </c>
      <c r="K58" s="6">
        <f>M58*J58</f>
        <v>0</v>
      </c>
      <c r="L58" s="84">
        <v>799</v>
      </c>
      <c r="M58" s="85"/>
      <c r="N58" s="86">
        <f>M58*L58</f>
        <v>0</v>
      </c>
      <c r="O58" s="87">
        <f t="shared" si="43"/>
        <v>0</v>
      </c>
      <c r="P58" s="86">
        <f t="shared" ref="P58" si="48">N58-Q58</f>
        <v>0</v>
      </c>
      <c r="Q58" s="86">
        <f t="shared" ref="Q58" si="49">N58*O58</f>
        <v>0</v>
      </c>
      <c r="R58" s="9" t="s">
        <v>191</v>
      </c>
      <c r="T58" t="s">
        <v>4</v>
      </c>
    </row>
    <row r="59" spans="1:23" ht="80.25" customHeight="1">
      <c r="A59" s="89" t="s">
        <v>192</v>
      </c>
      <c r="B59" s="90">
        <v>8850092313852</v>
      </c>
      <c r="C59" s="91" t="s">
        <v>142</v>
      </c>
      <c r="D59" s="92"/>
      <c r="E59" s="93" t="s">
        <v>193</v>
      </c>
      <c r="F59" s="94" t="s">
        <v>194</v>
      </c>
      <c r="G59" s="117">
        <v>12</v>
      </c>
      <c r="H59" s="96"/>
      <c r="I59" s="68" t="s">
        <v>44</v>
      </c>
      <c r="J59" s="95">
        <v>1.18</v>
      </c>
      <c r="K59" s="95">
        <f>M59*J59</f>
        <v>0</v>
      </c>
      <c r="L59" s="97">
        <v>799</v>
      </c>
      <c r="M59" s="98"/>
      <c r="N59" s="57">
        <f>M59*L59</f>
        <v>0</v>
      </c>
      <c r="O59" s="58">
        <f t="shared" si="43"/>
        <v>0</v>
      </c>
      <c r="P59" s="57">
        <f t="shared" ref="P59:P64" si="50">N59-Q59</f>
        <v>0</v>
      </c>
      <c r="Q59" s="57">
        <f t="shared" ref="Q59:Q64" si="51">N59*O59</f>
        <v>0</v>
      </c>
      <c r="R59" s="73" t="s">
        <v>195</v>
      </c>
      <c r="S59" s="1" t="s">
        <v>4</v>
      </c>
    </row>
    <row r="60" spans="1:23" ht="78.75" customHeight="1">
      <c r="A60" s="125" t="s">
        <v>196</v>
      </c>
      <c r="B60" s="126">
        <v>8850092280901</v>
      </c>
      <c r="C60" s="91" t="s">
        <v>142</v>
      </c>
      <c r="D60" s="127"/>
      <c r="E60" s="128" t="s">
        <v>197</v>
      </c>
      <c r="F60" s="128" t="s">
        <v>198</v>
      </c>
      <c r="G60" s="129">
        <v>12</v>
      </c>
      <c r="H60" s="130"/>
      <c r="I60" s="68" t="s">
        <v>44</v>
      </c>
      <c r="J60" s="95">
        <v>1.18</v>
      </c>
      <c r="K60" s="129">
        <f>M60*J60</f>
        <v>0</v>
      </c>
      <c r="L60" s="131">
        <v>799</v>
      </c>
      <c r="M60" s="132"/>
      <c r="N60" s="133">
        <f>M60*L60</f>
        <v>0</v>
      </c>
      <c r="O60" s="134">
        <f t="shared" si="43"/>
        <v>0</v>
      </c>
      <c r="P60" s="133">
        <f t="shared" si="50"/>
        <v>0</v>
      </c>
      <c r="Q60" s="133">
        <f t="shared" si="51"/>
        <v>0</v>
      </c>
      <c r="R60" s="135" t="s">
        <v>199</v>
      </c>
    </row>
    <row r="61" spans="1:23" ht="78.75" customHeight="1">
      <c r="A61" s="79" t="s">
        <v>200</v>
      </c>
      <c r="B61" s="80">
        <v>8850092288303</v>
      </c>
      <c r="C61" s="81" t="s">
        <v>142</v>
      </c>
      <c r="D61" s="82"/>
      <c r="E61" s="7" t="s">
        <v>201</v>
      </c>
      <c r="F61" s="7" t="s">
        <v>202</v>
      </c>
      <c r="G61" s="6">
        <v>12</v>
      </c>
      <c r="H61" s="88"/>
      <c r="I61" s="83" t="s">
        <v>145</v>
      </c>
      <c r="J61" s="6">
        <v>1.18</v>
      </c>
      <c r="K61" s="6">
        <f>M61*J61</f>
        <v>0</v>
      </c>
      <c r="L61" s="84">
        <v>799</v>
      </c>
      <c r="M61" s="85"/>
      <c r="N61" s="86">
        <f>M61*L61</f>
        <v>0</v>
      </c>
      <c r="O61" s="87">
        <f t="shared" si="43"/>
        <v>0</v>
      </c>
      <c r="P61" s="86">
        <f t="shared" si="50"/>
        <v>0</v>
      </c>
      <c r="Q61" s="86">
        <f t="shared" si="51"/>
        <v>0</v>
      </c>
      <c r="R61" s="9" t="s">
        <v>203</v>
      </c>
    </row>
    <row r="62" spans="1:23" ht="78.75" customHeight="1">
      <c r="A62" s="79" t="s">
        <v>204</v>
      </c>
      <c r="B62" s="111">
        <v>8850092288808</v>
      </c>
      <c r="C62" s="81" t="s">
        <v>142</v>
      </c>
      <c r="D62" s="82"/>
      <c r="E62" s="7" t="s">
        <v>205</v>
      </c>
      <c r="F62" s="7" t="s">
        <v>206</v>
      </c>
      <c r="G62" s="6">
        <v>12</v>
      </c>
      <c r="H62" s="88"/>
      <c r="I62" s="83" t="s">
        <v>145</v>
      </c>
      <c r="J62" s="6">
        <v>1.1000000000000001</v>
      </c>
      <c r="K62" s="6">
        <f>M62*J62</f>
        <v>0</v>
      </c>
      <c r="L62" s="84">
        <v>799</v>
      </c>
      <c r="M62" s="85"/>
      <c r="N62" s="86">
        <f>M62*L62</f>
        <v>0</v>
      </c>
      <c r="O62" s="87">
        <f t="shared" si="43"/>
        <v>0</v>
      </c>
      <c r="P62" s="86">
        <f t="shared" si="50"/>
        <v>0</v>
      </c>
      <c r="Q62" s="86">
        <f t="shared" si="51"/>
        <v>0</v>
      </c>
      <c r="R62" s="9" t="s">
        <v>207</v>
      </c>
      <c r="U62" t="s">
        <v>4</v>
      </c>
    </row>
    <row r="63" spans="1:23" s="17" customFormat="1" ht="78.75" customHeight="1">
      <c r="A63" s="136" t="s">
        <v>208</v>
      </c>
      <c r="B63" s="111">
        <v>8850092310240</v>
      </c>
      <c r="C63" s="81" t="s">
        <v>142</v>
      </c>
      <c r="D63" s="137"/>
      <c r="E63" s="7" t="s">
        <v>209</v>
      </c>
      <c r="F63" s="7" t="s">
        <v>210</v>
      </c>
      <c r="G63" s="138">
        <v>12</v>
      </c>
      <c r="H63" s="139"/>
      <c r="I63" s="83" t="s">
        <v>174</v>
      </c>
      <c r="J63" s="6">
        <v>1.1000000000000001</v>
      </c>
      <c r="K63" s="138">
        <f>M63*J63</f>
        <v>0</v>
      </c>
      <c r="L63" s="84">
        <v>799</v>
      </c>
      <c r="M63" s="85"/>
      <c r="N63" s="86">
        <f>M63*L63</f>
        <v>0</v>
      </c>
      <c r="O63" s="87">
        <f t="shared" si="43"/>
        <v>0</v>
      </c>
      <c r="P63" s="86">
        <f t="shared" si="50"/>
        <v>0</v>
      </c>
      <c r="Q63" s="86">
        <f t="shared" si="51"/>
        <v>0</v>
      </c>
      <c r="R63" s="140" t="s">
        <v>211</v>
      </c>
      <c r="S63" s="141"/>
    </row>
    <row r="64" spans="1:23" ht="75" customHeight="1">
      <c r="A64" s="79" t="s">
        <v>212</v>
      </c>
      <c r="B64" s="80">
        <v>8850092279790</v>
      </c>
      <c r="C64" s="81" t="s">
        <v>142</v>
      </c>
      <c r="D64" s="82"/>
      <c r="E64" s="7" t="s">
        <v>213</v>
      </c>
      <c r="F64" s="8" t="s">
        <v>214</v>
      </c>
      <c r="G64" s="6">
        <v>24</v>
      </c>
      <c r="H64" s="88"/>
      <c r="I64" s="100" t="s">
        <v>174</v>
      </c>
      <c r="J64" s="6">
        <v>0.495</v>
      </c>
      <c r="K64" s="6">
        <f>M64*J64</f>
        <v>0</v>
      </c>
      <c r="L64" s="84">
        <v>454</v>
      </c>
      <c r="M64" s="85"/>
      <c r="N64" s="86">
        <f>M64*L64</f>
        <v>0</v>
      </c>
      <c r="O64" s="87">
        <f t="shared" si="43"/>
        <v>0</v>
      </c>
      <c r="P64" s="86">
        <f t="shared" si="50"/>
        <v>0</v>
      </c>
      <c r="Q64" s="86">
        <f t="shared" si="51"/>
        <v>0</v>
      </c>
      <c r="R64" s="9" t="s">
        <v>146</v>
      </c>
      <c r="U64" t="s">
        <v>4</v>
      </c>
    </row>
    <row r="65" spans="1:23" ht="75" customHeight="1">
      <c r="A65" s="79" t="s">
        <v>215</v>
      </c>
      <c r="B65" s="80">
        <v>8850092279608</v>
      </c>
      <c r="C65" s="81" t="s">
        <v>142</v>
      </c>
      <c r="D65" s="82"/>
      <c r="E65" s="7" t="s">
        <v>216</v>
      </c>
      <c r="F65" s="8" t="s">
        <v>217</v>
      </c>
      <c r="G65" s="6">
        <v>24</v>
      </c>
      <c r="H65" s="88"/>
      <c r="I65" s="100" t="s">
        <v>174</v>
      </c>
      <c r="J65" s="6">
        <v>0.495</v>
      </c>
      <c r="K65" s="6">
        <f>M65*J65</f>
        <v>0</v>
      </c>
      <c r="L65" s="84">
        <v>454</v>
      </c>
      <c r="M65" s="85"/>
      <c r="N65" s="86">
        <f>M65*L65</f>
        <v>0</v>
      </c>
      <c r="O65" s="87">
        <f t="shared" si="43"/>
        <v>0</v>
      </c>
      <c r="P65" s="86">
        <f t="shared" ref="P65" si="52">N65-Q65</f>
        <v>0</v>
      </c>
      <c r="Q65" s="86">
        <f t="shared" ref="Q65" si="53">N65*O65</f>
        <v>0</v>
      </c>
      <c r="R65" s="9" t="s">
        <v>150</v>
      </c>
      <c r="U65" t="s">
        <v>4</v>
      </c>
    </row>
    <row r="66" spans="1:23" ht="75" customHeight="1">
      <c r="A66" s="89" t="s">
        <v>218</v>
      </c>
      <c r="B66" s="90">
        <v>8850092282608</v>
      </c>
      <c r="C66" s="91" t="s">
        <v>142</v>
      </c>
      <c r="D66" s="92"/>
      <c r="E66" s="93" t="s">
        <v>219</v>
      </c>
      <c r="F66" s="93" t="s">
        <v>220</v>
      </c>
      <c r="G66" s="95">
        <v>24</v>
      </c>
      <c r="H66" s="96"/>
      <c r="I66" s="68" t="s">
        <v>44</v>
      </c>
      <c r="J66" s="106">
        <v>0.50800000000000001</v>
      </c>
      <c r="K66" s="95">
        <f>M66*J66</f>
        <v>0</v>
      </c>
      <c r="L66" s="97">
        <v>454</v>
      </c>
      <c r="M66" s="98"/>
      <c r="N66" s="57">
        <f>M66*L66</f>
        <v>0</v>
      </c>
      <c r="O66" s="58">
        <f t="shared" si="43"/>
        <v>0</v>
      </c>
      <c r="P66" s="57">
        <f t="shared" si="5"/>
        <v>0</v>
      </c>
      <c r="Q66" s="57">
        <f t="shared" si="6"/>
        <v>0</v>
      </c>
      <c r="R66" s="73" t="s">
        <v>221</v>
      </c>
      <c r="U66" t="s">
        <v>4</v>
      </c>
    </row>
    <row r="67" spans="1:23" ht="72.75" customHeight="1">
      <c r="A67" s="142" t="s">
        <v>222</v>
      </c>
      <c r="B67" s="143">
        <v>8850092283605</v>
      </c>
      <c r="C67" s="144" t="s">
        <v>142</v>
      </c>
      <c r="D67" s="145"/>
      <c r="E67" s="146" t="s">
        <v>223</v>
      </c>
      <c r="F67" s="147" t="s">
        <v>224</v>
      </c>
      <c r="G67" s="148">
        <v>24</v>
      </c>
      <c r="H67" s="149"/>
      <c r="I67" s="68" t="s">
        <v>44</v>
      </c>
      <c r="J67" s="148">
        <v>0.50800000000000001</v>
      </c>
      <c r="K67" s="148">
        <f>M67*J67</f>
        <v>0</v>
      </c>
      <c r="L67" s="150">
        <v>454</v>
      </c>
      <c r="M67" s="151"/>
      <c r="N67" s="152">
        <f>M67*L67</f>
        <v>0</v>
      </c>
      <c r="O67" s="153">
        <f t="shared" si="43"/>
        <v>0</v>
      </c>
      <c r="P67" s="152">
        <f t="shared" si="5"/>
        <v>0</v>
      </c>
      <c r="Q67" s="152">
        <f t="shared" si="6"/>
        <v>0</v>
      </c>
      <c r="R67" s="154" t="s">
        <v>187</v>
      </c>
    </row>
    <row r="68" spans="1:23" ht="73.5" customHeight="1">
      <c r="A68" s="79" t="s">
        <v>225</v>
      </c>
      <c r="B68" s="80">
        <v>8850092285708</v>
      </c>
      <c r="C68" s="81" t="s">
        <v>142</v>
      </c>
      <c r="D68" s="82"/>
      <c r="E68" s="7" t="s">
        <v>226</v>
      </c>
      <c r="F68" s="7" t="s">
        <v>227</v>
      </c>
      <c r="G68" s="6">
        <v>24</v>
      </c>
      <c r="H68" s="88"/>
      <c r="I68" s="83" t="s">
        <v>174</v>
      </c>
      <c r="J68" s="6">
        <v>0.50800000000000001</v>
      </c>
      <c r="K68" s="6">
        <f>M68*J68</f>
        <v>0</v>
      </c>
      <c r="L68" s="84">
        <v>454</v>
      </c>
      <c r="M68" s="85"/>
      <c r="N68" s="86">
        <f>M68*L68</f>
        <v>0</v>
      </c>
      <c r="O68" s="87">
        <f t="shared" si="43"/>
        <v>0</v>
      </c>
      <c r="P68" s="86">
        <f t="shared" si="5"/>
        <v>0</v>
      </c>
      <c r="Q68" s="86">
        <f t="shared" si="6"/>
        <v>0</v>
      </c>
      <c r="R68" s="9" t="s">
        <v>228</v>
      </c>
    </row>
    <row r="69" spans="1:23" s="16" customFormat="1" ht="75" customHeight="1">
      <c r="A69" s="79" t="s">
        <v>229</v>
      </c>
      <c r="B69" s="80">
        <v>8850092310509</v>
      </c>
      <c r="C69" s="81" t="s">
        <v>142</v>
      </c>
      <c r="D69" s="82"/>
      <c r="E69" s="7" t="s">
        <v>230</v>
      </c>
      <c r="F69" s="8" t="s">
        <v>231</v>
      </c>
      <c r="G69" s="6">
        <v>24</v>
      </c>
      <c r="H69" s="88"/>
      <c r="I69" s="83" t="s">
        <v>174</v>
      </c>
      <c r="J69" s="6">
        <v>0.50800000000000001</v>
      </c>
      <c r="K69" s="6">
        <f>M69*J69</f>
        <v>0</v>
      </c>
      <c r="L69" s="84">
        <v>454</v>
      </c>
      <c r="M69" s="85"/>
      <c r="N69" s="86">
        <f>M69*L69</f>
        <v>0</v>
      </c>
      <c r="O69" s="87">
        <f t="shared" si="43"/>
        <v>0</v>
      </c>
      <c r="P69" s="86">
        <f t="shared" si="5"/>
        <v>0</v>
      </c>
      <c r="Q69" s="86">
        <f t="shared" si="6"/>
        <v>0</v>
      </c>
      <c r="R69" s="9" t="s">
        <v>158</v>
      </c>
      <c r="S69" s="74"/>
    </row>
    <row r="70" spans="1:23" ht="76.5" customHeight="1">
      <c r="A70" s="79" t="s">
        <v>232</v>
      </c>
      <c r="B70" s="80">
        <v>8850092292706</v>
      </c>
      <c r="C70" s="81" t="s">
        <v>142</v>
      </c>
      <c r="D70" s="82"/>
      <c r="E70" s="7" t="s">
        <v>233</v>
      </c>
      <c r="F70" s="7" t="s">
        <v>234</v>
      </c>
      <c r="G70" s="6">
        <v>24</v>
      </c>
      <c r="H70" s="88"/>
      <c r="I70" s="83" t="s">
        <v>145</v>
      </c>
      <c r="J70" s="6">
        <v>0.50800000000000001</v>
      </c>
      <c r="K70" s="6">
        <f>M70*J70</f>
        <v>0</v>
      </c>
      <c r="L70" s="84">
        <v>454</v>
      </c>
      <c r="M70" s="85"/>
      <c r="N70" s="86">
        <f>M70*L70</f>
        <v>0</v>
      </c>
      <c r="O70" s="87">
        <f t="shared" si="43"/>
        <v>0</v>
      </c>
      <c r="P70" s="86">
        <f t="shared" si="5"/>
        <v>0</v>
      </c>
      <c r="Q70" s="86">
        <f t="shared" si="6"/>
        <v>0</v>
      </c>
      <c r="R70" s="9" t="s">
        <v>235</v>
      </c>
    </row>
    <row r="71" spans="1:23" ht="73.5" customHeight="1">
      <c r="A71" s="79" t="s">
        <v>236</v>
      </c>
      <c r="B71" s="80">
        <v>8850092294700</v>
      </c>
      <c r="C71" s="81" t="s">
        <v>142</v>
      </c>
      <c r="D71" s="82"/>
      <c r="E71" s="7" t="s">
        <v>237</v>
      </c>
      <c r="F71" s="7" t="s">
        <v>238</v>
      </c>
      <c r="G71" s="6">
        <v>24</v>
      </c>
      <c r="H71" s="88"/>
      <c r="I71" s="83" t="s">
        <v>145</v>
      </c>
      <c r="J71" s="6">
        <v>0.50800000000000001</v>
      </c>
      <c r="K71" s="6">
        <f>M71*J71</f>
        <v>0</v>
      </c>
      <c r="L71" s="84">
        <v>454</v>
      </c>
      <c r="M71" s="85"/>
      <c r="N71" s="86">
        <f>M71*L71</f>
        <v>0</v>
      </c>
      <c r="O71" s="87">
        <f t="shared" si="43"/>
        <v>0</v>
      </c>
      <c r="P71" s="86">
        <f t="shared" si="5"/>
        <v>0</v>
      </c>
      <c r="Q71" s="86">
        <f t="shared" si="6"/>
        <v>0</v>
      </c>
      <c r="R71" s="9" t="s">
        <v>166</v>
      </c>
      <c r="T71" t="s">
        <v>4</v>
      </c>
    </row>
    <row r="72" spans="1:23" ht="73.5" customHeight="1">
      <c r="A72" s="61" t="s">
        <v>239</v>
      </c>
      <c r="B72" s="62">
        <v>8850092298708</v>
      </c>
      <c r="C72" s="63" t="s">
        <v>142</v>
      </c>
      <c r="D72" s="64"/>
      <c r="E72" s="109" t="s">
        <v>240</v>
      </c>
      <c r="F72" s="109" t="s">
        <v>241</v>
      </c>
      <c r="G72" s="66">
        <v>24</v>
      </c>
      <c r="H72" s="67"/>
      <c r="I72" s="68" t="s">
        <v>44</v>
      </c>
      <c r="J72" s="66">
        <v>0.50800000000000001</v>
      </c>
      <c r="K72" s="66">
        <f>M72*J72</f>
        <v>0</v>
      </c>
      <c r="L72" s="69">
        <v>454</v>
      </c>
      <c r="M72" s="70"/>
      <c r="N72" s="71">
        <f>M72*L72</f>
        <v>0</v>
      </c>
      <c r="O72" s="72">
        <f t="shared" si="43"/>
        <v>0</v>
      </c>
      <c r="P72" s="71">
        <f t="shared" si="5"/>
        <v>0</v>
      </c>
      <c r="Q72" s="71">
        <f t="shared" si="6"/>
        <v>0</v>
      </c>
      <c r="R72" s="73" t="s">
        <v>170</v>
      </c>
      <c r="W72" t="s">
        <v>4</v>
      </c>
    </row>
    <row r="73" spans="1:23" s="16" customFormat="1" ht="75" customHeight="1">
      <c r="A73" s="101" t="s">
        <v>242</v>
      </c>
      <c r="B73" s="102">
        <v>8850092277703</v>
      </c>
      <c r="C73" s="103" t="s">
        <v>142</v>
      </c>
      <c r="D73" s="104"/>
      <c r="E73" s="105" t="s">
        <v>243</v>
      </c>
      <c r="F73" s="11" t="s">
        <v>244</v>
      </c>
      <c r="G73" s="106">
        <v>24</v>
      </c>
      <c r="H73" s="107"/>
      <c r="I73" s="83" t="s">
        <v>245</v>
      </c>
      <c r="J73" s="6">
        <v>0.50800000000000001</v>
      </c>
      <c r="K73" s="106">
        <f>M73*J73</f>
        <v>0</v>
      </c>
      <c r="L73" s="108">
        <v>454</v>
      </c>
      <c r="M73" s="76"/>
      <c r="N73" s="77">
        <f>M73*L73</f>
        <v>0</v>
      </c>
      <c r="O73" s="78">
        <f t="shared" si="43"/>
        <v>0</v>
      </c>
      <c r="P73" s="77">
        <f t="shared" si="5"/>
        <v>0</v>
      </c>
      <c r="Q73" s="77">
        <f t="shared" si="6"/>
        <v>0</v>
      </c>
      <c r="R73" s="9" t="s">
        <v>246</v>
      </c>
      <c r="S73" s="74"/>
      <c r="T73" s="155" t="s">
        <v>4</v>
      </c>
    </row>
    <row r="74" spans="1:23" ht="72.75" customHeight="1">
      <c r="A74" s="101" t="s">
        <v>247</v>
      </c>
      <c r="B74" s="102">
        <v>8850092275709</v>
      </c>
      <c r="C74" s="103" t="s">
        <v>142</v>
      </c>
      <c r="D74" s="104"/>
      <c r="E74" s="105" t="s">
        <v>248</v>
      </c>
      <c r="F74" s="11" t="s">
        <v>249</v>
      </c>
      <c r="G74" s="106">
        <v>24</v>
      </c>
      <c r="H74" s="107"/>
      <c r="I74" s="83" t="s">
        <v>250</v>
      </c>
      <c r="J74" s="6">
        <v>0.50800000000000001</v>
      </c>
      <c r="K74" s="106">
        <f>M74*J74</f>
        <v>0</v>
      </c>
      <c r="L74" s="108">
        <v>454</v>
      </c>
      <c r="M74" s="76"/>
      <c r="N74" s="77">
        <f>M74*L74</f>
        <v>0</v>
      </c>
      <c r="O74" s="78">
        <f t="shared" si="43"/>
        <v>0</v>
      </c>
      <c r="P74" s="77">
        <f t="shared" si="5"/>
        <v>0</v>
      </c>
      <c r="Q74" s="77">
        <f t="shared" si="6"/>
        <v>0</v>
      </c>
      <c r="R74" s="9" t="s">
        <v>251</v>
      </c>
    </row>
    <row r="75" spans="1:23" ht="67.5" customHeight="1">
      <c r="A75" s="61" t="s">
        <v>252</v>
      </c>
      <c r="B75" s="62">
        <v>8850092291495</v>
      </c>
      <c r="C75" s="63" t="s">
        <v>142</v>
      </c>
      <c r="D75" s="64"/>
      <c r="E75" s="109" t="s">
        <v>253</v>
      </c>
      <c r="F75" s="65" t="s">
        <v>254</v>
      </c>
      <c r="G75" s="66">
        <v>24</v>
      </c>
      <c r="H75" s="67"/>
      <c r="I75" s="68" t="s">
        <v>44</v>
      </c>
      <c r="J75" s="66">
        <v>0.50800000000000001</v>
      </c>
      <c r="K75" s="66">
        <f>M75*J75</f>
        <v>0</v>
      </c>
      <c r="L75" s="69">
        <v>454</v>
      </c>
      <c r="M75" s="70"/>
      <c r="N75" s="71">
        <f>M75*L75</f>
        <v>0</v>
      </c>
      <c r="O75" s="72">
        <f t="shared" si="43"/>
        <v>0</v>
      </c>
      <c r="P75" s="71">
        <f t="shared" ref="P75" si="54">N75-Q75</f>
        <v>0</v>
      </c>
      <c r="Q75" s="71">
        <f t="shared" ref="Q75" si="55">N75*O75</f>
        <v>0</v>
      </c>
      <c r="R75" s="73" t="s">
        <v>183</v>
      </c>
    </row>
    <row r="76" spans="1:23" ht="72" customHeight="1">
      <c r="A76" s="156" t="s">
        <v>255</v>
      </c>
      <c r="B76" s="157">
        <v>8850092313142</v>
      </c>
      <c r="C76" s="158" t="s">
        <v>142</v>
      </c>
      <c r="D76" s="159"/>
      <c r="E76" s="160" t="s">
        <v>256</v>
      </c>
      <c r="F76" s="160" t="s">
        <v>257</v>
      </c>
      <c r="G76" s="161">
        <v>24</v>
      </c>
      <c r="H76" s="162"/>
      <c r="I76" s="68" t="s">
        <v>44</v>
      </c>
      <c r="J76" s="161">
        <v>0.50800000000000001</v>
      </c>
      <c r="K76" s="161">
        <f>M76*J76</f>
        <v>0</v>
      </c>
      <c r="L76" s="163">
        <v>454</v>
      </c>
      <c r="M76" s="164"/>
      <c r="N76" s="165">
        <f>M76*L76</f>
        <v>0</v>
      </c>
      <c r="O76" s="166">
        <f t="shared" si="43"/>
        <v>0</v>
      </c>
      <c r="P76" s="165">
        <f t="shared" ref="P76:P78" si="56">N76-Q76</f>
        <v>0</v>
      </c>
      <c r="Q76" s="165">
        <f t="shared" ref="Q76:Q78" si="57">N76*O76</f>
        <v>0</v>
      </c>
      <c r="R76" s="167" t="s">
        <v>258</v>
      </c>
    </row>
    <row r="77" spans="1:23" ht="76.5" customHeight="1">
      <c r="A77" s="79" t="s">
        <v>259</v>
      </c>
      <c r="B77" s="80">
        <v>8850092313746</v>
      </c>
      <c r="C77" s="81" t="s">
        <v>142</v>
      </c>
      <c r="D77" s="82"/>
      <c r="E77" s="7" t="s">
        <v>260</v>
      </c>
      <c r="F77" s="8" t="s">
        <v>261</v>
      </c>
      <c r="G77" s="6">
        <v>24</v>
      </c>
      <c r="H77" s="88"/>
      <c r="I77" s="83" t="s">
        <v>174</v>
      </c>
      <c r="J77" s="6">
        <v>0.50800000000000001</v>
      </c>
      <c r="K77" s="6">
        <f>M77*J77</f>
        <v>0</v>
      </c>
      <c r="L77" s="84">
        <v>454</v>
      </c>
      <c r="M77" s="85"/>
      <c r="N77" s="86">
        <f>M77*L77</f>
        <v>0</v>
      </c>
      <c r="O77" s="87">
        <f t="shared" si="43"/>
        <v>0</v>
      </c>
      <c r="P77" s="86">
        <f t="shared" si="56"/>
        <v>0</v>
      </c>
      <c r="Q77" s="86">
        <f t="shared" si="57"/>
        <v>0</v>
      </c>
      <c r="R77" s="9" t="s">
        <v>195</v>
      </c>
    </row>
    <row r="78" spans="1:23" ht="72.75" customHeight="1">
      <c r="A78" s="61" t="s">
        <v>262</v>
      </c>
      <c r="B78" s="62">
        <v>8850092280604</v>
      </c>
      <c r="C78" s="63" t="s">
        <v>142</v>
      </c>
      <c r="D78" s="64"/>
      <c r="E78" s="109" t="s">
        <v>263</v>
      </c>
      <c r="F78" s="109" t="s">
        <v>264</v>
      </c>
      <c r="G78" s="66">
        <v>24</v>
      </c>
      <c r="H78" s="67"/>
      <c r="I78" s="68" t="s">
        <v>44</v>
      </c>
      <c r="J78" s="66">
        <v>0.50800000000000001</v>
      </c>
      <c r="K78" s="66">
        <f>M78*J78</f>
        <v>0</v>
      </c>
      <c r="L78" s="69">
        <v>454</v>
      </c>
      <c r="M78" s="70"/>
      <c r="N78" s="71">
        <f>M78*L78</f>
        <v>0</v>
      </c>
      <c r="O78" s="72">
        <f t="shared" si="43"/>
        <v>0</v>
      </c>
      <c r="P78" s="71">
        <f t="shared" si="56"/>
        <v>0</v>
      </c>
      <c r="Q78" s="71">
        <f t="shared" si="57"/>
        <v>0</v>
      </c>
      <c r="R78" s="73" t="s">
        <v>265</v>
      </c>
    </row>
    <row r="79" spans="1:23" ht="75" customHeight="1">
      <c r="A79" s="79" t="s">
        <v>266</v>
      </c>
      <c r="B79" s="80">
        <v>8850092288204</v>
      </c>
      <c r="C79" s="81" t="s">
        <v>142</v>
      </c>
      <c r="D79" s="82"/>
      <c r="E79" s="7" t="s">
        <v>267</v>
      </c>
      <c r="F79" s="8" t="s">
        <v>268</v>
      </c>
      <c r="G79" s="6">
        <v>24</v>
      </c>
      <c r="H79" s="88"/>
      <c r="I79" s="83" t="s">
        <v>174</v>
      </c>
      <c r="J79" s="6">
        <v>0.50800000000000001</v>
      </c>
      <c r="K79" s="6">
        <f>M79*J79</f>
        <v>0</v>
      </c>
      <c r="L79" s="84">
        <v>454</v>
      </c>
      <c r="M79" s="85"/>
      <c r="N79" s="86">
        <f>M79*L79</f>
        <v>0</v>
      </c>
      <c r="O79" s="87">
        <f t="shared" ref="O79:O108" si="58">$O$8</f>
        <v>0</v>
      </c>
      <c r="P79" s="86">
        <f t="shared" ref="P79:P80" si="59">N79-Q79</f>
        <v>0</v>
      </c>
      <c r="Q79" s="86">
        <f t="shared" ref="Q79:Q80" si="60">N79*O79</f>
        <v>0</v>
      </c>
      <c r="R79" s="9" t="s">
        <v>203</v>
      </c>
    </row>
    <row r="80" spans="1:23" ht="75" customHeight="1">
      <c r="A80" s="79" t="s">
        <v>269</v>
      </c>
      <c r="B80" s="80">
        <v>8850092288709</v>
      </c>
      <c r="C80" s="81" t="s">
        <v>142</v>
      </c>
      <c r="D80" s="82"/>
      <c r="E80" s="7" t="s">
        <v>270</v>
      </c>
      <c r="F80" s="8" t="s">
        <v>271</v>
      </c>
      <c r="G80" s="6">
        <v>24</v>
      </c>
      <c r="H80" s="88"/>
      <c r="I80" s="83" t="s">
        <v>174</v>
      </c>
      <c r="J80" s="6">
        <v>0.50800000000000001</v>
      </c>
      <c r="K80" s="6">
        <v>0</v>
      </c>
      <c r="L80" s="84">
        <v>454</v>
      </c>
      <c r="M80" s="85"/>
      <c r="N80" s="86">
        <f>M80*L80</f>
        <v>0</v>
      </c>
      <c r="O80" s="87">
        <f t="shared" si="58"/>
        <v>0</v>
      </c>
      <c r="P80" s="86">
        <f t="shared" si="59"/>
        <v>0</v>
      </c>
      <c r="Q80" s="86">
        <f t="shared" si="60"/>
        <v>0</v>
      </c>
      <c r="R80" s="9" t="s">
        <v>272</v>
      </c>
      <c r="U80" t="s">
        <v>4</v>
      </c>
    </row>
    <row r="81" spans="1:22" s="17" customFormat="1" ht="78.75" customHeight="1">
      <c r="A81" s="136" t="s">
        <v>273</v>
      </c>
      <c r="B81" s="111">
        <v>8850092310196</v>
      </c>
      <c r="C81" s="81" t="s">
        <v>142</v>
      </c>
      <c r="D81" s="137"/>
      <c r="E81" s="7" t="s">
        <v>274</v>
      </c>
      <c r="F81" s="7" t="s">
        <v>275</v>
      </c>
      <c r="G81" s="138">
        <v>24</v>
      </c>
      <c r="H81" s="139"/>
      <c r="I81" s="83" t="s">
        <v>174</v>
      </c>
      <c r="J81" s="6">
        <v>0.50800000000000001</v>
      </c>
      <c r="K81" s="138">
        <f>M81*J81</f>
        <v>0</v>
      </c>
      <c r="L81" s="84">
        <v>454</v>
      </c>
      <c r="M81" s="85"/>
      <c r="N81" s="86">
        <f>M81*L81</f>
        <v>0</v>
      </c>
      <c r="O81" s="87">
        <f t="shared" si="58"/>
        <v>0</v>
      </c>
      <c r="P81" s="86">
        <f t="shared" ref="P81" si="61">N81-Q81</f>
        <v>0</v>
      </c>
      <c r="Q81" s="86">
        <f t="shared" ref="Q81" si="62">N81*O81</f>
        <v>0</v>
      </c>
      <c r="R81" s="140" t="s">
        <v>211</v>
      </c>
      <c r="S81" s="141"/>
    </row>
    <row r="82" spans="1:22" ht="76.5" customHeight="1">
      <c r="A82" s="136" t="s">
        <v>276</v>
      </c>
      <c r="B82" s="111">
        <v>8850092279721</v>
      </c>
      <c r="C82" s="81" t="s">
        <v>142</v>
      </c>
      <c r="E82" s="7" t="s">
        <v>277</v>
      </c>
      <c r="F82" s="8" t="s">
        <v>278</v>
      </c>
      <c r="G82" s="6">
        <v>360</v>
      </c>
      <c r="H82" s="88">
        <v>24</v>
      </c>
      <c r="I82" s="100" t="s">
        <v>174</v>
      </c>
      <c r="J82" s="6">
        <v>0.5</v>
      </c>
      <c r="K82" s="6">
        <f>M82*J82</f>
        <v>0</v>
      </c>
      <c r="L82" s="84">
        <v>600</v>
      </c>
      <c r="M82" s="85"/>
      <c r="N82" s="86">
        <f>M82*L82</f>
        <v>0</v>
      </c>
      <c r="O82" s="87">
        <f t="shared" si="58"/>
        <v>0</v>
      </c>
      <c r="P82" s="86">
        <f t="shared" ref="P82" si="63">N82-Q82</f>
        <v>0</v>
      </c>
      <c r="Q82" s="86">
        <f t="shared" ref="Q82" si="64">N82*O82</f>
        <v>0</v>
      </c>
      <c r="R82" s="9" t="s">
        <v>146</v>
      </c>
    </row>
    <row r="83" spans="1:22" ht="76.5" customHeight="1">
      <c r="A83" s="136" t="s">
        <v>279</v>
      </c>
      <c r="B83" s="111">
        <v>8850092279530</v>
      </c>
      <c r="C83" s="81" t="s">
        <v>142</v>
      </c>
      <c r="D83" s="82"/>
      <c r="E83" s="7" t="s">
        <v>280</v>
      </c>
      <c r="F83" s="8" t="s">
        <v>281</v>
      </c>
      <c r="G83" s="6">
        <v>360</v>
      </c>
      <c r="H83" s="88">
        <v>24</v>
      </c>
      <c r="I83" s="100" t="s">
        <v>145</v>
      </c>
      <c r="J83" s="6">
        <v>0.5</v>
      </c>
      <c r="K83" s="6">
        <f>M83*J83</f>
        <v>0</v>
      </c>
      <c r="L83" s="84">
        <v>600</v>
      </c>
      <c r="M83" s="85"/>
      <c r="N83" s="86">
        <f>M83*L83</f>
        <v>0</v>
      </c>
      <c r="O83" s="87">
        <f t="shared" si="58"/>
        <v>0</v>
      </c>
      <c r="P83" s="86">
        <f t="shared" ref="P83" si="65">N83-Q83</f>
        <v>0</v>
      </c>
      <c r="Q83" s="86">
        <f t="shared" ref="Q83" si="66">N83*O83</f>
        <v>0</v>
      </c>
      <c r="R83" s="9" t="s">
        <v>150</v>
      </c>
    </row>
    <row r="84" spans="1:22" ht="78" customHeight="1">
      <c r="A84" s="61" t="s">
        <v>282</v>
      </c>
      <c r="B84" s="62">
        <v>8850092298029</v>
      </c>
      <c r="C84" s="63" t="s">
        <v>142</v>
      </c>
      <c r="D84" s="64"/>
      <c r="E84" s="109" t="s">
        <v>283</v>
      </c>
      <c r="F84" s="65" t="s">
        <v>284</v>
      </c>
      <c r="G84" s="95">
        <v>360</v>
      </c>
      <c r="H84" s="67">
        <v>24</v>
      </c>
      <c r="I84" s="68"/>
      <c r="J84" s="66">
        <v>0.5</v>
      </c>
      <c r="K84" s="66">
        <f>M84*J84</f>
        <v>0</v>
      </c>
      <c r="L84" s="69">
        <v>600</v>
      </c>
      <c r="M84" s="70"/>
      <c r="N84" s="71">
        <f>M84*L84</f>
        <v>0</v>
      </c>
      <c r="O84" s="72">
        <f t="shared" si="58"/>
        <v>0</v>
      </c>
      <c r="P84" s="71">
        <f t="shared" ref="P84" si="67">N84-Q84</f>
        <v>0</v>
      </c>
      <c r="Q84" s="71">
        <f t="shared" ref="Q84" si="68">N84*O84</f>
        <v>0</v>
      </c>
      <c r="R84" s="73" t="s">
        <v>170</v>
      </c>
    </row>
    <row r="85" spans="1:22" ht="78" customHeight="1">
      <c r="A85" s="89" t="s">
        <v>285</v>
      </c>
      <c r="B85" s="90">
        <v>8850092285029</v>
      </c>
      <c r="C85" s="91" t="s">
        <v>142</v>
      </c>
      <c r="D85" s="92"/>
      <c r="E85" s="93" t="s">
        <v>286</v>
      </c>
      <c r="F85" s="94" t="s">
        <v>287</v>
      </c>
      <c r="G85" s="95">
        <v>360</v>
      </c>
      <c r="H85" s="96">
        <v>24</v>
      </c>
      <c r="I85" s="68"/>
      <c r="J85" s="95">
        <v>0.5</v>
      </c>
      <c r="K85" s="95">
        <f>M85*J85</f>
        <v>0</v>
      </c>
      <c r="L85" s="97">
        <v>600</v>
      </c>
      <c r="M85" s="98"/>
      <c r="N85" s="57">
        <f>M85*L85</f>
        <v>0</v>
      </c>
      <c r="O85" s="58">
        <f t="shared" si="58"/>
        <v>0</v>
      </c>
      <c r="P85" s="57">
        <f t="shared" ref="P85" si="69">N85-Q85</f>
        <v>0</v>
      </c>
      <c r="Q85" s="57">
        <f t="shared" ref="Q85" si="70">N85*O85</f>
        <v>0</v>
      </c>
      <c r="R85" s="99" t="s">
        <v>288</v>
      </c>
    </row>
    <row r="86" spans="1:22" ht="76.5" customHeight="1">
      <c r="A86" s="89" t="s">
        <v>289</v>
      </c>
      <c r="B86" s="90">
        <v>8850092275020</v>
      </c>
      <c r="C86" s="91" t="s">
        <v>142</v>
      </c>
      <c r="D86" s="92"/>
      <c r="E86" s="93" t="s">
        <v>290</v>
      </c>
      <c r="F86" s="94" t="s">
        <v>291</v>
      </c>
      <c r="G86" s="95">
        <v>360</v>
      </c>
      <c r="H86" s="96">
        <v>24</v>
      </c>
      <c r="I86" s="68"/>
      <c r="J86" s="95">
        <v>0.5</v>
      </c>
      <c r="K86" s="95">
        <f>M86*J86</f>
        <v>0</v>
      </c>
      <c r="L86" s="97">
        <v>600</v>
      </c>
      <c r="M86" s="98"/>
      <c r="N86" s="57">
        <f>M86*L86</f>
        <v>0</v>
      </c>
      <c r="O86" s="58">
        <f t="shared" si="58"/>
        <v>0</v>
      </c>
      <c r="P86" s="57">
        <f t="shared" ref="P86" si="71">N86-Q86</f>
        <v>0</v>
      </c>
      <c r="Q86" s="57">
        <f t="shared" ref="Q86" si="72">N86*O86</f>
        <v>0</v>
      </c>
      <c r="R86" s="99" t="s">
        <v>292</v>
      </c>
    </row>
    <row r="87" spans="1:22" ht="76.5" customHeight="1">
      <c r="A87" s="89" t="s">
        <v>293</v>
      </c>
      <c r="B87" s="90">
        <v>8850092294021</v>
      </c>
      <c r="C87" s="91" t="s">
        <v>142</v>
      </c>
      <c r="D87" s="92"/>
      <c r="E87" s="93" t="s">
        <v>294</v>
      </c>
      <c r="F87" s="94" t="s">
        <v>295</v>
      </c>
      <c r="G87" s="95">
        <v>360</v>
      </c>
      <c r="H87" s="96">
        <v>24</v>
      </c>
      <c r="I87" s="68" t="s">
        <v>44</v>
      </c>
      <c r="J87" s="95">
        <v>0.5</v>
      </c>
      <c r="K87" s="95">
        <f>M87*J87</f>
        <v>0</v>
      </c>
      <c r="L87" s="97">
        <v>600</v>
      </c>
      <c r="M87" s="98"/>
      <c r="N87" s="57">
        <f>M87*L87</f>
        <v>0</v>
      </c>
      <c r="O87" s="58">
        <f t="shared" si="58"/>
        <v>0</v>
      </c>
      <c r="P87" s="57">
        <f t="shared" ref="P87" si="73">N87-Q87</f>
        <v>0</v>
      </c>
      <c r="Q87" s="57">
        <f t="shared" ref="Q87" si="74">N87*O87</f>
        <v>0</v>
      </c>
      <c r="R87" s="99" t="s">
        <v>166</v>
      </c>
    </row>
    <row r="88" spans="1:22" ht="73.900000000000006" customHeight="1">
      <c r="A88" s="79" t="s">
        <v>296</v>
      </c>
      <c r="B88" s="80">
        <v>8850092292027</v>
      </c>
      <c r="C88" s="81" t="s">
        <v>142</v>
      </c>
      <c r="D88" s="82"/>
      <c r="E88" s="7" t="s">
        <v>297</v>
      </c>
      <c r="F88" s="8" t="s">
        <v>298</v>
      </c>
      <c r="G88" s="6">
        <v>360</v>
      </c>
      <c r="H88" s="88">
        <v>24</v>
      </c>
      <c r="I88" s="83" t="s">
        <v>145</v>
      </c>
      <c r="J88" s="6">
        <v>0.5</v>
      </c>
      <c r="K88" s="6">
        <f>M88*J88</f>
        <v>0</v>
      </c>
      <c r="L88" s="84">
        <v>600</v>
      </c>
      <c r="M88" s="85"/>
      <c r="N88" s="86">
        <f>M88*L88</f>
        <v>0</v>
      </c>
      <c r="O88" s="87">
        <f t="shared" si="58"/>
        <v>0</v>
      </c>
      <c r="P88" s="86">
        <f t="shared" ref="P88:P89" si="75">N88-Q88</f>
        <v>0</v>
      </c>
      <c r="Q88" s="86">
        <f t="shared" ref="Q88:Q89" si="76">N88*O88</f>
        <v>0</v>
      </c>
      <c r="R88" s="9" t="s">
        <v>235</v>
      </c>
      <c r="V88" t="s">
        <v>4</v>
      </c>
    </row>
    <row r="89" spans="1:22" ht="73.5" customHeight="1">
      <c r="A89" s="79" t="s">
        <v>299</v>
      </c>
      <c r="B89" s="80">
        <v>8850092291402</v>
      </c>
      <c r="C89" s="81" t="s">
        <v>142</v>
      </c>
      <c r="D89" s="82"/>
      <c r="E89" s="7" t="s">
        <v>300</v>
      </c>
      <c r="F89" s="8" t="s">
        <v>301</v>
      </c>
      <c r="G89" s="6">
        <v>360</v>
      </c>
      <c r="H89" s="88">
        <v>24</v>
      </c>
      <c r="I89" s="83" t="s">
        <v>174</v>
      </c>
      <c r="J89" s="6">
        <v>0.5</v>
      </c>
      <c r="K89" s="6">
        <f>M89*J89</f>
        <v>0</v>
      </c>
      <c r="L89" s="84">
        <v>600</v>
      </c>
      <c r="M89" s="85"/>
      <c r="N89" s="86">
        <f>M89*L89</f>
        <v>0</v>
      </c>
      <c r="O89" s="87">
        <f t="shared" si="58"/>
        <v>0</v>
      </c>
      <c r="P89" s="86">
        <f t="shared" si="75"/>
        <v>0</v>
      </c>
      <c r="Q89" s="86">
        <f t="shared" si="76"/>
        <v>0</v>
      </c>
      <c r="R89" s="9" t="s">
        <v>302</v>
      </c>
    </row>
    <row r="90" spans="1:22" ht="73.5" customHeight="1">
      <c r="A90" s="89" t="s">
        <v>303</v>
      </c>
      <c r="B90" s="90">
        <v>8850092282042</v>
      </c>
      <c r="C90" s="91" t="s">
        <v>142</v>
      </c>
      <c r="D90" s="92"/>
      <c r="E90" s="93" t="s">
        <v>304</v>
      </c>
      <c r="F90" s="94" t="s">
        <v>305</v>
      </c>
      <c r="G90" s="95">
        <v>360</v>
      </c>
      <c r="H90" s="96">
        <v>24</v>
      </c>
      <c r="I90" s="68"/>
      <c r="J90" s="95">
        <v>0.5</v>
      </c>
      <c r="K90" s="95">
        <f>M90*J90</f>
        <v>0</v>
      </c>
      <c r="L90" s="97">
        <v>600</v>
      </c>
      <c r="M90" s="98"/>
      <c r="N90" s="57">
        <f>M90*L90</f>
        <v>0</v>
      </c>
      <c r="O90" s="58">
        <f t="shared" si="58"/>
        <v>0</v>
      </c>
      <c r="P90" s="57">
        <f t="shared" ref="P90" si="77">N90-Q90</f>
        <v>0</v>
      </c>
      <c r="Q90" s="57">
        <f t="shared" ref="Q90" si="78">N90*O90</f>
        <v>0</v>
      </c>
      <c r="R90" s="99" t="s">
        <v>221</v>
      </c>
    </row>
    <row r="91" spans="1:22" ht="75" customHeight="1">
      <c r="A91" s="89" t="s">
        <v>306</v>
      </c>
      <c r="B91" s="90">
        <v>8850092280048</v>
      </c>
      <c r="C91" s="91" t="s">
        <v>142</v>
      </c>
      <c r="D91" s="92"/>
      <c r="E91" s="93" t="s">
        <v>307</v>
      </c>
      <c r="F91" s="94" t="s">
        <v>308</v>
      </c>
      <c r="G91" s="95">
        <v>360</v>
      </c>
      <c r="H91" s="96">
        <v>24</v>
      </c>
      <c r="I91" s="68"/>
      <c r="J91" s="95">
        <v>0.5</v>
      </c>
      <c r="K91" s="95">
        <f>M91*J91</f>
        <v>0</v>
      </c>
      <c r="L91" s="97">
        <v>600</v>
      </c>
      <c r="M91" s="98"/>
      <c r="N91" s="57">
        <f>M91*L91</f>
        <v>0</v>
      </c>
      <c r="O91" s="58">
        <f t="shared" si="58"/>
        <v>0</v>
      </c>
      <c r="P91" s="57">
        <f t="shared" ref="P91" si="79">N91-Q91</f>
        <v>0</v>
      </c>
      <c r="Q91" s="57">
        <f t="shared" ref="Q91" si="80">N91*O91</f>
        <v>0</v>
      </c>
      <c r="R91" s="99" t="s">
        <v>309</v>
      </c>
    </row>
    <row r="92" spans="1:22" ht="72" customHeight="1">
      <c r="A92" s="89" t="s">
        <v>310</v>
      </c>
      <c r="B92" s="90">
        <v>8850092283049</v>
      </c>
      <c r="C92" s="91" t="s">
        <v>142</v>
      </c>
      <c r="D92" s="92"/>
      <c r="E92" s="93" t="s">
        <v>311</v>
      </c>
      <c r="F92" s="94" t="s">
        <v>312</v>
      </c>
      <c r="G92" s="95">
        <v>360</v>
      </c>
      <c r="H92" s="96">
        <v>24</v>
      </c>
      <c r="I92" s="68"/>
      <c r="J92" s="95">
        <v>0.5</v>
      </c>
      <c r="K92" s="95">
        <f>M92*J92</f>
        <v>0</v>
      </c>
      <c r="L92" s="97">
        <v>600</v>
      </c>
      <c r="M92" s="98"/>
      <c r="N92" s="57">
        <f>M92*L92</f>
        <v>0</v>
      </c>
      <c r="O92" s="58">
        <f t="shared" si="58"/>
        <v>0</v>
      </c>
      <c r="P92" s="57">
        <f t="shared" ref="P92" si="81">N92-Q92</f>
        <v>0</v>
      </c>
      <c r="Q92" s="57">
        <f t="shared" ref="Q92" si="82">N92*O92</f>
        <v>0</v>
      </c>
      <c r="R92" s="99" t="s">
        <v>313</v>
      </c>
    </row>
    <row r="93" spans="1:22" ht="75" customHeight="1">
      <c r="A93" s="89" t="s">
        <v>314</v>
      </c>
      <c r="B93" s="90">
        <v>8850092313029</v>
      </c>
      <c r="C93" s="91" t="s">
        <v>142</v>
      </c>
      <c r="D93" s="92"/>
      <c r="E93" s="93" t="s">
        <v>315</v>
      </c>
      <c r="F93" s="94" t="s">
        <v>316</v>
      </c>
      <c r="G93" s="95">
        <v>360</v>
      </c>
      <c r="H93" s="96">
        <v>24</v>
      </c>
      <c r="I93" s="68" t="s">
        <v>44</v>
      </c>
      <c r="J93" s="95">
        <v>0.5</v>
      </c>
      <c r="K93" s="95">
        <f>M93*J93</f>
        <v>0</v>
      </c>
      <c r="L93" s="97">
        <v>600</v>
      </c>
      <c r="M93" s="98"/>
      <c r="N93" s="57">
        <f>M93*L93</f>
        <v>0</v>
      </c>
      <c r="O93" s="58">
        <f t="shared" si="58"/>
        <v>0</v>
      </c>
      <c r="P93" s="57">
        <f t="shared" ref="P93" si="83">N93-Q93</f>
        <v>0</v>
      </c>
      <c r="Q93" s="57">
        <f t="shared" ref="Q93" si="84">N93*O93</f>
        <v>0</v>
      </c>
      <c r="R93" s="99" t="s">
        <v>258</v>
      </c>
      <c r="V93" t="s">
        <v>4</v>
      </c>
    </row>
    <row r="94" spans="1:22" ht="73.5" customHeight="1">
      <c r="A94" s="79" t="s">
        <v>317</v>
      </c>
      <c r="B94" s="80">
        <v>8850092313623</v>
      </c>
      <c r="C94" s="81" t="s">
        <v>142</v>
      </c>
      <c r="D94" s="82"/>
      <c r="E94" s="7" t="s">
        <v>318</v>
      </c>
      <c r="F94" s="8" t="s">
        <v>319</v>
      </c>
      <c r="G94" s="6">
        <v>360</v>
      </c>
      <c r="H94" s="88">
        <v>24</v>
      </c>
      <c r="I94" s="83" t="s">
        <v>145</v>
      </c>
      <c r="J94" s="6">
        <v>0.5</v>
      </c>
      <c r="K94" s="6">
        <f>M94*J94</f>
        <v>0</v>
      </c>
      <c r="L94" s="84">
        <v>600</v>
      </c>
      <c r="M94" s="85"/>
      <c r="N94" s="86">
        <f>M94*L94</f>
        <v>0</v>
      </c>
      <c r="O94" s="87">
        <f t="shared" si="58"/>
        <v>0</v>
      </c>
      <c r="P94" s="86">
        <f t="shared" ref="P94" si="85">N94-Q94</f>
        <v>0</v>
      </c>
      <c r="Q94" s="86">
        <f t="shared" ref="Q94" si="86">N94*O94</f>
        <v>0</v>
      </c>
      <c r="R94" s="9" t="s">
        <v>195</v>
      </c>
    </row>
    <row r="95" spans="1:22" ht="71.25" customHeight="1">
      <c r="A95" s="79" t="s">
        <v>320</v>
      </c>
      <c r="B95" s="80">
        <v>4630216440343</v>
      </c>
      <c r="C95" s="81" t="s">
        <v>142</v>
      </c>
      <c r="D95" s="82"/>
      <c r="E95" s="7" t="s">
        <v>321</v>
      </c>
      <c r="F95" s="8" t="s">
        <v>322</v>
      </c>
      <c r="G95" s="6">
        <v>360</v>
      </c>
      <c r="H95" s="88">
        <v>24</v>
      </c>
      <c r="I95" s="83" t="s">
        <v>323</v>
      </c>
      <c r="J95" s="6">
        <v>0.5</v>
      </c>
      <c r="K95" s="6">
        <f>M95*J95</f>
        <v>0</v>
      </c>
      <c r="L95" s="84">
        <v>600</v>
      </c>
      <c r="M95" s="85"/>
      <c r="N95" s="86">
        <f>M95*L95</f>
        <v>0</v>
      </c>
      <c r="O95" s="87">
        <f t="shared" si="58"/>
        <v>0</v>
      </c>
      <c r="P95" s="86">
        <f t="shared" ref="P95:P96" si="87">N95-Q95</f>
        <v>0</v>
      </c>
      <c r="Q95" s="86">
        <f t="shared" ref="Q95:Q96" si="88">N95*O95</f>
        <v>0</v>
      </c>
      <c r="R95" s="9" t="s">
        <v>203</v>
      </c>
    </row>
    <row r="96" spans="1:22" ht="71.25" customHeight="1">
      <c r="A96" s="79" t="s">
        <v>324</v>
      </c>
      <c r="B96" s="80">
        <v>8850092288518</v>
      </c>
      <c r="C96" s="81" t="s">
        <v>142</v>
      </c>
      <c r="D96" s="82"/>
      <c r="E96" s="7" t="s">
        <v>325</v>
      </c>
      <c r="F96" s="8" t="s">
        <v>326</v>
      </c>
      <c r="G96" s="6">
        <v>360</v>
      </c>
      <c r="H96" s="88">
        <v>24</v>
      </c>
      <c r="I96" s="83" t="s">
        <v>174</v>
      </c>
      <c r="J96" s="6">
        <v>0.5</v>
      </c>
      <c r="K96" s="6">
        <f>M96*J96</f>
        <v>0</v>
      </c>
      <c r="L96" s="84">
        <v>600</v>
      </c>
      <c r="M96" s="85"/>
      <c r="N96" s="86">
        <f>M96*L96</f>
        <v>0</v>
      </c>
      <c r="O96" s="87">
        <f t="shared" si="58"/>
        <v>0</v>
      </c>
      <c r="P96" s="86">
        <f t="shared" si="87"/>
        <v>0</v>
      </c>
      <c r="Q96" s="86">
        <f t="shared" si="88"/>
        <v>0</v>
      </c>
      <c r="R96" s="9" t="s">
        <v>327</v>
      </c>
    </row>
    <row r="97" spans="1:24" ht="21" customHeight="1">
      <c r="A97" s="239" t="s">
        <v>328</v>
      </c>
      <c r="B97" s="240"/>
      <c r="C97" s="240"/>
      <c r="D97" s="240"/>
      <c r="E97" s="240"/>
      <c r="F97" s="240"/>
      <c r="G97" s="240"/>
      <c r="H97" s="240"/>
      <c r="I97" s="241"/>
      <c r="J97" s="168"/>
      <c r="K97" s="168"/>
      <c r="L97" s="168"/>
      <c r="M97" s="169"/>
      <c r="N97" s="57"/>
      <c r="O97" s="58"/>
      <c r="P97" s="57"/>
      <c r="Q97" s="57"/>
      <c r="R97" s="170"/>
    </row>
    <row r="98" spans="1:24" ht="61.5" customHeight="1">
      <c r="A98" s="89" t="s">
        <v>329</v>
      </c>
      <c r="B98" s="90">
        <v>8850092222109</v>
      </c>
      <c r="C98" s="91" t="s">
        <v>330</v>
      </c>
      <c r="D98" s="92"/>
      <c r="E98" s="94" t="s">
        <v>331</v>
      </c>
      <c r="F98" s="94" t="s">
        <v>332</v>
      </c>
      <c r="G98" s="95">
        <v>12</v>
      </c>
      <c r="H98" s="96">
        <v>3</v>
      </c>
      <c r="I98" s="68"/>
      <c r="J98" s="95">
        <v>0.63300000000000001</v>
      </c>
      <c r="K98" s="95">
        <f>M98*J98</f>
        <v>0</v>
      </c>
      <c r="L98" s="97">
        <v>211</v>
      </c>
      <c r="M98" s="98"/>
      <c r="N98" s="57">
        <f>M98*L98</f>
        <v>0</v>
      </c>
      <c r="O98" s="58">
        <f t="shared" si="58"/>
        <v>0</v>
      </c>
      <c r="P98" s="57">
        <f t="shared" si="5"/>
        <v>0</v>
      </c>
      <c r="Q98" s="57">
        <f t="shared" si="6"/>
        <v>0</v>
      </c>
      <c r="R98" s="99" t="s">
        <v>333</v>
      </c>
    </row>
    <row r="99" spans="1:24" ht="61.5" customHeight="1">
      <c r="A99" s="89" t="s">
        <v>334</v>
      </c>
      <c r="B99" s="90">
        <v>8850092224103</v>
      </c>
      <c r="C99" s="91" t="s">
        <v>330</v>
      </c>
      <c r="D99" s="92"/>
      <c r="E99" s="94" t="s">
        <v>335</v>
      </c>
      <c r="F99" s="94" t="s">
        <v>336</v>
      </c>
      <c r="G99" s="95">
        <v>12</v>
      </c>
      <c r="H99" s="96">
        <v>3</v>
      </c>
      <c r="I99" s="68"/>
      <c r="J99" s="95">
        <v>0.63300000000000001</v>
      </c>
      <c r="K99" s="95">
        <f>M99*J99</f>
        <v>0</v>
      </c>
      <c r="L99" s="97">
        <v>211</v>
      </c>
      <c r="M99" s="98"/>
      <c r="N99" s="57">
        <f>M99*L99</f>
        <v>0</v>
      </c>
      <c r="O99" s="58">
        <f t="shared" si="58"/>
        <v>0</v>
      </c>
      <c r="P99" s="57">
        <f t="shared" ref="P99:P101" si="89">N99-Q99</f>
        <v>0</v>
      </c>
      <c r="Q99" s="57">
        <f t="shared" ref="Q99:Q101" si="90">N99*O99</f>
        <v>0</v>
      </c>
      <c r="R99" s="99" t="s">
        <v>333</v>
      </c>
    </row>
    <row r="100" spans="1:24" ht="73.5" customHeight="1">
      <c r="A100" s="89" t="s">
        <v>337</v>
      </c>
      <c r="B100" s="90">
        <v>8850092232108</v>
      </c>
      <c r="C100" s="91" t="s">
        <v>330</v>
      </c>
      <c r="D100" s="92"/>
      <c r="E100" s="94" t="s">
        <v>338</v>
      </c>
      <c r="F100" s="94" t="s">
        <v>339</v>
      </c>
      <c r="G100" s="95">
        <v>12</v>
      </c>
      <c r="H100" s="96">
        <v>3</v>
      </c>
      <c r="I100" s="68"/>
      <c r="J100" s="95">
        <v>0.63300000000000001</v>
      </c>
      <c r="K100" s="95">
        <f>M100*J100</f>
        <v>0</v>
      </c>
      <c r="L100" s="97">
        <v>211</v>
      </c>
      <c r="M100" s="98"/>
      <c r="N100" s="57">
        <f>M100*L100</f>
        <v>0</v>
      </c>
      <c r="O100" s="58">
        <f t="shared" si="58"/>
        <v>0</v>
      </c>
      <c r="P100" s="57">
        <f t="shared" si="89"/>
        <v>0</v>
      </c>
      <c r="Q100" s="57">
        <f t="shared" si="90"/>
        <v>0</v>
      </c>
      <c r="R100" s="99" t="s">
        <v>340</v>
      </c>
    </row>
    <row r="101" spans="1:24" ht="73.5" customHeight="1">
      <c r="A101" s="89" t="s">
        <v>341</v>
      </c>
      <c r="B101" s="90">
        <v>8850092300500</v>
      </c>
      <c r="C101" s="91" t="s">
        <v>342</v>
      </c>
      <c r="D101" s="92"/>
      <c r="E101" s="94" t="s">
        <v>343</v>
      </c>
      <c r="F101" s="94" t="s">
        <v>344</v>
      </c>
      <c r="G101" s="95">
        <v>12</v>
      </c>
      <c r="H101" s="67">
        <v>1</v>
      </c>
      <c r="I101" s="68" t="s">
        <v>44</v>
      </c>
      <c r="J101" s="95">
        <v>0.223</v>
      </c>
      <c r="K101" s="95">
        <v>0</v>
      </c>
      <c r="L101" s="97">
        <v>574</v>
      </c>
      <c r="M101" s="98"/>
      <c r="N101" s="57">
        <f>M101*L101</f>
        <v>0</v>
      </c>
      <c r="O101" s="58">
        <f t="shared" si="58"/>
        <v>0</v>
      </c>
      <c r="P101" s="57">
        <f t="shared" si="89"/>
        <v>0</v>
      </c>
      <c r="Q101" s="57">
        <f t="shared" si="90"/>
        <v>0</v>
      </c>
      <c r="R101" s="99" t="s">
        <v>345</v>
      </c>
    </row>
    <row r="102" spans="1:24" ht="18" customHeight="1">
      <c r="A102" s="239" t="s">
        <v>346</v>
      </c>
      <c r="B102" s="240"/>
      <c r="C102" s="240"/>
      <c r="D102" s="240"/>
      <c r="E102" s="240"/>
      <c r="F102" s="240"/>
      <c r="G102" s="240"/>
      <c r="H102" s="240"/>
      <c r="I102" s="241"/>
      <c r="J102" s="112"/>
      <c r="K102" s="112"/>
      <c r="L102" s="112"/>
      <c r="M102" s="98"/>
      <c r="N102" s="57"/>
      <c r="O102" s="58"/>
      <c r="P102" s="57"/>
      <c r="Q102" s="57"/>
      <c r="R102" s="99"/>
    </row>
    <row r="103" spans="1:24" ht="61.5" customHeight="1">
      <c r="A103" s="101" t="s">
        <v>347</v>
      </c>
      <c r="B103" s="102">
        <v>8850092309022</v>
      </c>
      <c r="C103" s="103" t="s">
        <v>348</v>
      </c>
      <c r="D103" s="104"/>
      <c r="E103" s="11" t="s">
        <v>349</v>
      </c>
      <c r="F103" s="11" t="s">
        <v>350</v>
      </c>
      <c r="G103" s="106">
        <v>24</v>
      </c>
      <c r="H103" s="107"/>
      <c r="I103" s="83" t="s">
        <v>351</v>
      </c>
      <c r="J103" s="106">
        <v>1.0999999999999999E-2</v>
      </c>
      <c r="K103" s="106">
        <f>M103*J103</f>
        <v>0</v>
      </c>
      <c r="L103" s="108">
        <v>209</v>
      </c>
      <c r="M103" s="76"/>
      <c r="N103" s="77">
        <f>M103*L103</f>
        <v>0</v>
      </c>
      <c r="O103" s="78">
        <f t="shared" si="58"/>
        <v>0</v>
      </c>
      <c r="P103" s="77">
        <f t="shared" ref="P103" si="91">N103-Q103</f>
        <v>0</v>
      </c>
      <c r="Q103" s="77">
        <f t="shared" ref="Q103" si="92">N103*O103</f>
        <v>0</v>
      </c>
      <c r="R103" s="12" t="s">
        <v>352</v>
      </c>
      <c r="T103" t="s">
        <v>4</v>
      </c>
    </row>
    <row r="104" spans="1:24" ht="61.5" customHeight="1">
      <c r="A104" s="171" t="s">
        <v>353</v>
      </c>
      <c r="B104" s="172">
        <v>8850092308025</v>
      </c>
      <c r="C104" s="173" t="s">
        <v>348</v>
      </c>
      <c r="D104" s="174"/>
      <c r="E104" s="175" t="s">
        <v>354</v>
      </c>
      <c r="F104" s="175" t="s">
        <v>355</v>
      </c>
      <c r="G104" s="176">
        <v>24</v>
      </c>
      <c r="H104" s="177"/>
      <c r="I104" s="68" t="s">
        <v>44</v>
      </c>
      <c r="J104" s="176">
        <v>1.0999999999999999E-2</v>
      </c>
      <c r="K104" s="176">
        <f>M104*J104</f>
        <v>0</v>
      </c>
      <c r="L104" s="178">
        <v>209</v>
      </c>
      <c r="M104" s="179"/>
      <c r="N104" s="180">
        <f>M104*L104</f>
        <v>0</v>
      </c>
      <c r="O104" s="181">
        <f t="shared" si="58"/>
        <v>0</v>
      </c>
      <c r="P104" s="180">
        <f t="shared" ref="P104" si="93">N104-Q104</f>
        <v>0</v>
      </c>
      <c r="Q104" s="180">
        <f t="shared" ref="Q104" si="94">N104*O104</f>
        <v>0</v>
      </c>
      <c r="R104" s="182" t="s">
        <v>356</v>
      </c>
    </row>
    <row r="105" spans="1:24" ht="61.5" customHeight="1">
      <c r="A105" s="79" t="s">
        <v>357</v>
      </c>
      <c r="B105" s="80">
        <v>8850092308407</v>
      </c>
      <c r="C105" s="81" t="s">
        <v>348</v>
      </c>
      <c r="D105" s="82"/>
      <c r="E105" s="8" t="s">
        <v>358</v>
      </c>
      <c r="F105" s="8" t="s">
        <v>359</v>
      </c>
      <c r="G105" s="6">
        <v>24</v>
      </c>
      <c r="H105" s="88"/>
      <c r="I105" s="83" t="s">
        <v>360</v>
      </c>
      <c r="J105" s="6">
        <v>1.0999999999999999E-2</v>
      </c>
      <c r="K105" s="6">
        <f>M105*J105</f>
        <v>0</v>
      </c>
      <c r="L105" s="84">
        <v>209</v>
      </c>
      <c r="M105" s="85"/>
      <c r="N105" s="86">
        <f>M105*L105</f>
        <v>0</v>
      </c>
      <c r="O105" s="87">
        <f t="shared" si="58"/>
        <v>0</v>
      </c>
      <c r="P105" s="86">
        <f t="shared" ref="P105" si="95">N105-Q105</f>
        <v>0</v>
      </c>
      <c r="Q105" s="86">
        <f t="shared" ref="Q105" si="96">N105*O105</f>
        <v>0</v>
      </c>
      <c r="R105" s="9" t="s">
        <v>361</v>
      </c>
      <c r="U105" t="s">
        <v>4</v>
      </c>
      <c r="X105" s="110" t="s">
        <v>4</v>
      </c>
    </row>
    <row r="106" spans="1:24" ht="61.5" customHeight="1">
      <c r="A106" s="79" t="s">
        <v>362</v>
      </c>
      <c r="B106" s="80">
        <v>8850092302405</v>
      </c>
      <c r="C106" s="81" t="s">
        <v>348</v>
      </c>
      <c r="D106" s="81"/>
      <c r="E106" s="8" t="s">
        <v>363</v>
      </c>
      <c r="F106" s="8" t="s">
        <v>364</v>
      </c>
      <c r="G106" s="6">
        <v>24</v>
      </c>
      <c r="H106" s="88"/>
      <c r="I106" s="83" t="s">
        <v>360</v>
      </c>
      <c r="J106" s="6">
        <v>1.0999999999999999E-2</v>
      </c>
      <c r="K106" s="6">
        <f>M106*J106</f>
        <v>0</v>
      </c>
      <c r="L106" s="84">
        <v>209</v>
      </c>
      <c r="M106" s="85"/>
      <c r="N106" s="86">
        <f>M106*L106</f>
        <v>0</v>
      </c>
      <c r="O106" s="87">
        <f t="shared" si="58"/>
        <v>0</v>
      </c>
      <c r="P106" s="86">
        <f t="shared" ref="P106" si="97">N106-Q106</f>
        <v>0</v>
      </c>
      <c r="Q106" s="86">
        <f t="shared" ref="Q106" si="98">N106*O106</f>
        <v>0</v>
      </c>
      <c r="R106" s="9" t="s">
        <v>365</v>
      </c>
      <c r="U106" t="s">
        <v>4</v>
      </c>
      <c r="V106" t="s">
        <v>4</v>
      </c>
    </row>
    <row r="107" spans="1:24" ht="61.5" customHeight="1">
      <c r="A107" s="79" t="s">
        <v>366</v>
      </c>
      <c r="B107" s="80">
        <v>8850092302207</v>
      </c>
      <c r="C107" s="81" t="s">
        <v>348</v>
      </c>
      <c r="D107" s="81"/>
      <c r="E107" s="8" t="s">
        <v>367</v>
      </c>
      <c r="F107" s="8" t="s">
        <v>368</v>
      </c>
      <c r="G107" s="6">
        <v>24</v>
      </c>
      <c r="H107" s="88"/>
      <c r="I107" s="83" t="s">
        <v>360</v>
      </c>
      <c r="J107" s="6">
        <v>1.0999999999999999E-2</v>
      </c>
      <c r="K107" s="6">
        <f>M107*J107</f>
        <v>0</v>
      </c>
      <c r="L107" s="84">
        <v>209</v>
      </c>
      <c r="M107" s="85"/>
      <c r="N107" s="86">
        <f>M107*L107</f>
        <v>0</v>
      </c>
      <c r="O107" s="87">
        <f t="shared" si="58"/>
        <v>0</v>
      </c>
      <c r="P107" s="86">
        <f t="shared" ref="P107" si="99">N107-Q107</f>
        <v>0</v>
      </c>
      <c r="Q107" s="86">
        <f t="shared" ref="Q107:Q108" si="100">N107*O107</f>
        <v>0</v>
      </c>
      <c r="R107" s="9" t="s">
        <v>369</v>
      </c>
    </row>
    <row r="108" spans="1:24" ht="36" customHeight="1">
      <c r="A108" s="242" t="s">
        <v>370</v>
      </c>
      <c r="B108" s="243"/>
      <c r="C108" s="243"/>
      <c r="D108" s="243"/>
      <c r="E108" s="243"/>
      <c r="F108" s="243"/>
      <c r="G108" s="243"/>
      <c r="H108" s="243"/>
      <c r="I108" s="243"/>
      <c r="J108" s="244"/>
      <c r="K108" s="183">
        <f>SUM(K11:K107)</f>
        <v>0</v>
      </c>
      <c r="L108" s="184"/>
      <c r="M108" s="185">
        <f>SUM(M9:M107)</f>
        <v>0</v>
      </c>
      <c r="N108" s="186">
        <f>SUM(N9:N107)</f>
        <v>0</v>
      </c>
      <c r="O108" s="87">
        <f t="shared" si="58"/>
        <v>0</v>
      </c>
      <c r="P108" s="86">
        <f t="shared" ref="P108" si="101">N108-Q108</f>
        <v>0</v>
      </c>
      <c r="Q108" s="86">
        <f t="shared" si="100"/>
        <v>0</v>
      </c>
      <c r="R108" s="187"/>
    </row>
    <row r="109" spans="1:24" ht="23.25" customHeight="1">
      <c r="A109" s="245" t="s">
        <v>2</v>
      </c>
      <c r="B109" s="246"/>
      <c r="C109" s="247"/>
      <c r="D109" s="247"/>
      <c r="E109" s="247"/>
      <c r="F109" s="247"/>
      <c r="G109" s="247"/>
      <c r="H109" s="247"/>
      <c r="I109" s="247"/>
      <c r="J109" s="247"/>
      <c r="K109" s="247"/>
      <c r="L109" s="247"/>
      <c r="M109" s="248">
        <f>N4</f>
        <v>0</v>
      </c>
      <c r="N109" s="249"/>
      <c r="O109" s="188"/>
      <c r="P109" s="188"/>
      <c r="Q109" s="188"/>
      <c r="R109" s="189"/>
    </row>
    <row r="110" spans="1:24">
      <c r="B110" s="18"/>
    </row>
    <row r="111" spans="1:24">
      <c r="E111" s="21" t="s">
        <v>4</v>
      </c>
    </row>
    <row r="113" spans="13:13">
      <c r="M113" s="21" t="s">
        <v>4</v>
      </c>
    </row>
  </sheetData>
  <mergeCells count="35">
    <mergeCell ref="A1:D1"/>
    <mergeCell ref="A2:D2"/>
    <mergeCell ref="A3:D3"/>
    <mergeCell ref="A4:D4"/>
    <mergeCell ref="I4:M4"/>
    <mergeCell ref="A12:I12"/>
    <mergeCell ref="A46:I46"/>
    <mergeCell ref="A97:I97"/>
    <mergeCell ref="N4:O4"/>
    <mergeCell ref="A5:D5"/>
    <mergeCell ref="A6:D6"/>
    <mergeCell ref="A7:D7"/>
    <mergeCell ref="J7:K7"/>
    <mergeCell ref="A102:I102"/>
    <mergeCell ref="A108:J108"/>
    <mergeCell ref="A109:L109"/>
    <mergeCell ref="M109:N109"/>
    <mergeCell ref="E7:E8"/>
    <mergeCell ref="F7:F8"/>
    <mergeCell ref="G7:G8"/>
    <mergeCell ref="H7:H8"/>
    <mergeCell ref="I7:I8"/>
    <mergeCell ref="L7:L8"/>
    <mergeCell ref="M7:M8"/>
    <mergeCell ref="A9:I9"/>
    <mergeCell ref="A10:I10"/>
    <mergeCell ref="Q5:Q6"/>
    <mergeCell ref="R1:R7"/>
    <mergeCell ref="R8:R10"/>
    <mergeCell ref="E4:F6"/>
    <mergeCell ref="G4:H6"/>
    <mergeCell ref="M1:Q3"/>
    <mergeCell ref="H1:L3"/>
    <mergeCell ref="I5:M6"/>
    <mergeCell ref="N5:O6"/>
  </mergeCells>
  <printOptions horizontalCentered="1" verticalCentered="1"/>
  <pageMargins left="0.7" right="0.7" top="0.75" bottom="0.75" header="0.3" footer="0.3"/>
  <pageSetup paperSize="9" scale="39" fitToHeight="0"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EFCB0"/>
  </sheetPr>
  <dimension ref="A1:E10"/>
  <sheetViews>
    <sheetView workbookViewId="0">
      <selection activeCell="I5" sqref="I5"/>
    </sheetView>
  </sheetViews>
  <sheetFormatPr defaultColWidth="9" defaultRowHeight="18.75"/>
  <cols>
    <col min="1" max="1" width="18" customWidth="1"/>
    <col min="2" max="2" width="24.140625" style="2" customWidth="1"/>
    <col min="3" max="3" width="21.85546875" style="2" customWidth="1"/>
    <col min="4" max="4" width="88.140625" style="3" customWidth="1"/>
    <col min="5" max="5" width="11.85546875" style="4" customWidth="1"/>
  </cols>
  <sheetData>
    <row r="1" spans="1:5" ht="48" customHeight="1">
      <c r="A1" s="5" t="s">
        <v>18</v>
      </c>
      <c r="B1" s="5" t="s">
        <v>371</v>
      </c>
      <c r="C1" s="5" t="s">
        <v>372</v>
      </c>
      <c r="D1" s="5" t="s">
        <v>373</v>
      </c>
      <c r="E1" s="5" t="s">
        <v>374</v>
      </c>
    </row>
    <row r="2" spans="1:5" ht="74.25" customHeight="1">
      <c r="A2" s="6"/>
      <c r="B2" s="7" t="s">
        <v>375</v>
      </c>
      <c r="C2" s="8" t="s">
        <v>48</v>
      </c>
      <c r="D2" s="9" t="s">
        <v>376</v>
      </c>
      <c r="E2" s="10">
        <v>689</v>
      </c>
    </row>
    <row r="3" spans="1:5" ht="75.75" customHeight="1">
      <c r="A3" s="6"/>
      <c r="B3" s="7" t="s">
        <v>377</v>
      </c>
      <c r="C3" s="8" t="s">
        <v>84</v>
      </c>
      <c r="D3" s="9" t="s">
        <v>376</v>
      </c>
      <c r="E3" s="10">
        <v>390</v>
      </c>
    </row>
    <row r="4" spans="1:5" ht="77.25" customHeight="1">
      <c r="A4" s="6"/>
      <c r="B4" s="7"/>
      <c r="C4" s="11"/>
      <c r="D4" s="12"/>
      <c r="E4" s="10"/>
    </row>
    <row r="5" spans="1:5" ht="75.75" customHeight="1">
      <c r="A5" s="6"/>
      <c r="B5" s="11"/>
      <c r="C5" s="11"/>
      <c r="D5" s="12"/>
      <c r="E5" s="13"/>
    </row>
    <row r="6" spans="1:5" ht="74.25" customHeight="1">
      <c r="A6" s="14"/>
      <c r="B6" s="11"/>
      <c r="C6" s="11"/>
      <c r="D6" s="12"/>
      <c r="E6" s="13"/>
    </row>
    <row r="7" spans="1:5" ht="75" customHeight="1">
      <c r="A7" s="14"/>
      <c r="B7" s="11"/>
      <c r="C7" s="11"/>
      <c r="D7" s="12"/>
      <c r="E7" s="15"/>
    </row>
    <row r="8" spans="1:5">
      <c r="A8" s="14"/>
      <c r="B8" s="11"/>
      <c r="C8" s="11"/>
      <c r="D8" s="12"/>
      <c r="E8" s="15"/>
    </row>
    <row r="9" spans="1:5" ht="71.25" customHeight="1">
      <c r="A9" s="14"/>
      <c r="B9" s="11"/>
      <c r="C9" s="11"/>
      <c r="D9" s="12"/>
      <c r="E9" s="15"/>
    </row>
    <row r="10" spans="1:5" ht="71.25" customHeight="1">
      <c r="A10" s="14"/>
      <c r="B10" s="11"/>
      <c r="C10" s="11"/>
      <c r="D10" s="12"/>
      <c r="E10" s="15"/>
    </row>
  </sheetData>
  <printOptions horizontalCentered="1" verticalCentered="1"/>
  <pageMargins left="0.118110236220472" right="0.118110236220472" top="0.196850393700787" bottom="0.196850393700787" header="0.31496062992126" footer="0.31496062992126"/>
  <pageSetup paperSize="9" scale="7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ПРАЙС-БЛАНК ЗАКАЗА</vt:lpstr>
      <vt:lpstr>НОВИНКИ</vt:lpstr>
      <vt:lpstr>'ПРАЙС-БЛАНК ЗАКАЗА'!Область_печати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Айталина</cp:lastModifiedBy>
  <dcterms:created xsi:type="dcterms:W3CDTF">2006-09-16T00:00:00Z</dcterms:created>
  <dcterms:modified xsi:type="dcterms:W3CDTF">2026-06-23T13:50:31Z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F8DDA1221B754F49B9234CBF3D72FEF4_12</vt:lpwstr>
  </property>
  <property fmtid="{D5CDD505-2E9C-101B-9397-08002B2CF9AE}" pid="3" name="KSOProductBuildVer">
    <vt:lpwstr>1049-12.1.0.26880</vt:lpwstr>
  </property>
  <property fmtid="{D5CDD505-2E9C-101B-9397-08002B2CF9AE}" pid="4" name="CalculationRule">
    <vt:i4>0</vt:i4>
  </property>
</Properties>
</file>