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filterPrivacy="1" defaultThemeVersion="124226"/>
  <xr:revisionPtr revIDLastSave="0" documentId="8_{B0EC8C16-5915-47E3-93E8-6645BA21466F}" xr6:coauthVersionLast="47" xr6:coauthVersionMax="47" xr10:uidLastSave="{00000000-0000-0000-0000-000000000000}"/>
  <bookViews>
    <workbookView xWindow="-120" yWindow="-120" windowWidth="29040" windowHeight="15720" xr2:uid="{00000000-000D-0000-FFFF-FFFF00000000}"/>
  </bookViews>
  <sheets>
    <sheet name="ПРАЙС-БЛАНК ЗАКАЗА" sheetId="1" r:id="rId1"/>
  </sheets>
  <definedNames>
    <definedName name="_Hlk199154663" localSheetId="0">'ПРАЙС-БЛАНК ЗАКАЗА'!#REF!</definedName>
    <definedName name="_Hlk199239835" localSheetId="0">'ПРАЙС-БЛАНК ЗАКАЗА'!#REF!</definedName>
    <definedName name="_xlnm._FilterDatabase" localSheetId="0" hidden="1">'ПРАЙС-БЛАНК ЗАКАЗА'!$M$1:$M$140</definedName>
    <definedName name="_xlnm.Print_Area" localSheetId="0">'ПРАЙС-БЛАНК ЗАКАЗА'!$A$1:$R$108</definedName>
  </definedNames>
  <calcPr calcId="191029"/>
</workbook>
</file>

<file path=xl/calcChain.xml><?xml version="1.0" encoding="utf-8"?>
<calcChain xmlns="http://schemas.openxmlformats.org/spreadsheetml/2006/main">
  <c r="N93" i="1" l="1"/>
  <c r="K93" i="1"/>
  <c r="K94" i="1"/>
  <c r="N94" i="1"/>
  <c r="N66" i="1" l="1"/>
  <c r="K95" i="1"/>
  <c r="N95" i="1"/>
  <c r="N60" i="1"/>
  <c r="P60" i="1" s="1"/>
  <c r="N56" i="1"/>
  <c r="N58" i="1"/>
  <c r="N13" i="1" l="1"/>
  <c r="N27" i="1" l="1"/>
  <c r="K27" i="1"/>
  <c r="N92" i="1" l="1"/>
  <c r="P92" i="1" s="1"/>
  <c r="N63" i="1"/>
  <c r="P63" i="1" s="1"/>
  <c r="N59" i="1"/>
  <c r="P59" i="1" s="1"/>
  <c r="N61" i="1"/>
  <c r="P61" i="1" s="1"/>
  <c r="N62" i="1"/>
  <c r="P62" i="1" s="1"/>
  <c r="N49" i="1"/>
  <c r="N50" i="1"/>
  <c r="N51" i="1"/>
  <c r="N45" i="1"/>
  <c r="P45" i="1" s="1"/>
  <c r="N14" i="1"/>
  <c r="P58" i="1" l="1"/>
  <c r="K92" i="1"/>
  <c r="N91" i="1"/>
  <c r="P91" i="1" s="1"/>
  <c r="K91" i="1"/>
  <c r="K52" i="1"/>
  <c r="N52" i="1"/>
  <c r="N28" i="1"/>
  <c r="K28" i="1"/>
  <c r="N29" i="1"/>
  <c r="K29" i="1"/>
  <c r="K45" i="1" l="1"/>
  <c r="N46" i="1"/>
  <c r="P46" i="1" s="1"/>
  <c r="N12" i="1" l="1"/>
  <c r="N15" i="1"/>
  <c r="N16" i="1"/>
  <c r="N17" i="1"/>
  <c r="N18" i="1"/>
  <c r="N19" i="1"/>
  <c r="N20" i="1"/>
  <c r="N21" i="1"/>
  <c r="N22" i="1"/>
  <c r="N23" i="1"/>
  <c r="N24" i="1"/>
  <c r="N25" i="1"/>
  <c r="N26" i="1"/>
  <c r="N31" i="1"/>
  <c r="N32" i="1"/>
  <c r="N33" i="1"/>
  <c r="N34" i="1"/>
  <c r="N35" i="1"/>
  <c r="N36" i="1"/>
  <c r="N37" i="1"/>
  <c r="N38" i="1"/>
  <c r="N39" i="1"/>
  <c r="N40" i="1"/>
  <c r="N41" i="1"/>
  <c r="N42" i="1"/>
  <c r="N44" i="1"/>
  <c r="N48" i="1"/>
  <c r="N53" i="1"/>
  <c r="N55" i="1"/>
  <c r="N57" i="1"/>
  <c r="N64" i="1"/>
  <c r="N65" i="1"/>
  <c r="N67" i="1"/>
  <c r="N68" i="1"/>
  <c r="N69" i="1"/>
  <c r="N70" i="1"/>
  <c r="N71" i="1"/>
  <c r="N72" i="1"/>
  <c r="N73" i="1"/>
  <c r="N75" i="1"/>
  <c r="N76" i="1"/>
  <c r="N77" i="1"/>
  <c r="N78" i="1"/>
  <c r="N80" i="1"/>
  <c r="N81" i="1"/>
  <c r="N82" i="1"/>
  <c r="N83" i="1"/>
  <c r="N85" i="1"/>
  <c r="N86" i="1"/>
  <c r="N87" i="1"/>
  <c r="N88" i="1"/>
  <c r="N89" i="1"/>
  <c r="N90" i="1"/>
  <c r="N96" i="1"/>
  <c r="N97" i="1"/>
  <c r="N98" i="1"/>
  <c r="N99" i="1"/>
  <c r="N100" i="1"/>
  <c r="N101" i="1"/>
  <c r="N103" i="1"/>
  <c r="N104" i="1"/>
  <c r="K12" i="1"/>
  <c r="K15" i="1"/>
  <c r="K16" i="1"/>
  <c r="K17" i="1"/>
  <c r="K18" i="1"/>
  <c r="K19" i="1"/>
  <c r="K20" i="1"/>
  <c r="K21" i="1"/>
  <c r="K22" i="1"/>
  <c r="K23" i="1"/>
  <c r="K24" i="1"/>
  <c r="K25" i="1"/>
  <c r="K26" i="1"/>
  <c r="K31" i="1"/>
  <c r="K32" i="1"/>
  <c r="K33" i="1"/>
  <c r="K34" i="1"/>
  <c r="K35" i="1"/>
  <c r="K36" i="1"/>
  <c r="K37" i="1"/>
  <c r="K38" i="1"/>
  <c r="K39" i="1"/>
  <c r="K40" i="1"/>
  <c r="K41" i="1"/>
  <c r="K42" i="1"/>
  <c r="K44" i="1"/>
  <c r="K48" i="1"/>
  <c r="K53" i="1"/>
  <c r="K55" i="1"/>
  <c r="K57" i="1"/>
  <c r="K64" i="1"/>
  <c r="K65" i="1"/>
  <c r="K67" i="1"/>
  <c r="K68" i="1"/>
  <c r="K69" i="1"/>
  <c r="K70" i="1"/>
  <c r="K71" i="1"/>
  <c r="K72" i="1"/>
  <c r="K73" i="1"/>
  <c r="K75" i="1"/>
  <c r="K76" i="1"/>
  <c r="K77" i="1"/>
  <c r="K78" i="1"/>
  <c r="K80" i="1"/>
  <c r="K81" i="1"/>
  <c r="K82" i="1"/>
  <c r="K83" i="1"/>
  <c r="K85" i="1"/>
  <c r="K86" i="1"/>
  <c r="K87" i="1"/>
  <c r="K88" i="1"/>
  <c r="K89" i="1"/>
  <c r="K90" i="1"/>
  <c r="K96" i="1"/>
  <c r="K97" i="1"/>
  <c r="K98" i="1"/>
  <c r="K99" i="1"/>
  <c r="K100" i="1"/>
  <c r="K101" i="1"/>
  <c r="K103" i="1"/>
  <c r="K104" i="1"/>
  <c r="K11" i="1"/>
  <c r="K105" i="1" l="1"/>
  <c r="M105" i="1" l="1"/>
  <c r="N11" i="1" l="1"/>
  <c r="N105" i="1" s="1"/>
  <c r="N8" i="1" s="1"/>
  <c r="O8" i="1" l="1"/>
  <c r="O56" i="1" s="1"/>
  <c r="Q56" i="1" s="1"/>
  <c r="P56" i="1" s="1"/>
  <c r="N5" i="1"/>
  <c r="O27" i="1" l="1"/>
  <c r="Q27" i="1" s="1"/>
  <c r="P27" i="1" s="1"/>
  <c r="O13" i="1"/>
  <c r="Q13" i="1" s="1"/>
  <c r="P13" i="1" s="1"/>
  <c r="O50" i="1"/>
  <c r="Q50" i="1" s="1"/>
  <c r="P50" i="1" s="1"/>
  <c r="O51" i="1"/>
  <c r="Q51" i="1" s="1"/>
  <c r="P51" i="1" s="1"/>
  <c r="O49" i="1"/>
  <c r="Q49" i="1" s="1"/>
  <c r="P49" i="1" s="1"/>
  <c r="O28" i="1"/>
  <c r="Q28" i="1" s="1"/>
  <c r="P28" i="1" s="1"/>
  <c r="O29" i="1"/>
  <c r="Q29" i="1" s="1"/>
  <c r="P29" i="1" s="1"/>
  <c r="O52" i="1"/>
  <c r="Q52" i="1" s="1"/>
  <c r="P52" i="1" s="1"/>
  <c r="O14" i="1"/>
  <c r="Q14" i="1" s="1"/>
  <c r="P14" i="1" s="1"/>
  <c r="Q8" i="1"/>
  <c r="O17" i="1"/>
  <c r="Q17" i="1" s="1"/>
  <c r="P17" i="1" s="1"/>
  <c r="O64" i="1"/>
  <c r="Q64" i="1" s="1"/>
  <c r="P64" i="1" s="1"/>
  <c r="O83" i="1"/>
  <c r="Q83" i="1" s="1"/>
  <c r="P83" i="1" s="1"/>
  <c r="O18" i="1"/>
  <c r="Q18" i="1" s="1"/>
  <c r="P18" i="1" s="1"/>
  <c r="O80" i="1"/>
  <c r="Q80" i="1" s="1"/>
  <c r="P80" i="1" s="1"/>
  <c r="O76" i="1"/>
  <c r="Q76" i="1" s="1"/>
  <c r="P76" i="1" s="1"/>
  <c r="O22" i="1"/>
  <c r="Q22" i="1" s="1"/>
  <c r="P22" i="1" s="1"/>
  <c r="O42" i="1"/>
  <c r="Q42" i="1" s="1"/>
  <c r="P42" i="1" s="1"/>
  <c r="O98" i="1"/>
  <c r="Q98" i="1" s="1"/>
  <c r="P98" i="1" s="1"/>
  <c r="O39" i="1"/>
  <c r="Q39" i="1" s="1"/>
  <c r="P39" i="1" s="1"/>
  <c r="O90" i="1"/>
  <c r="Q90" i="1" s="1"/>
  <c r="P90" i="1" s="1"/>
  <c r="O72" i="1"/>
  <c r="Q72" i="1" s="1"/>
  <c r="P72" i="1" s="1"/>
  <c r="O36" i="1"/>
  <c r="Q36" i="1" s="1"/>
  <c r="P36" i="1" s="1"/>
  <c r="O100" i="1"/>
  <c r="Q100" i="1" s="1"/>
  <c r="P100" i="1" s="1"/>
  <c r="O105" i="1"/>
  <c r="Q105" i="1" s="1"/>
  <c r="P105" i="1" s="1"/>
  <c r="P8" i="1" s="1"/>
  <c r="O25" i="1"/>
  <c r="Q25" i="1" s="1"/>
  <c r="P25" i="1" s="1"/>
  <c r="O73" i="1"/>
  <c r="Q73" i="1" s="1"/>
  <c r="P73" i="1" s="1"/>
  <c r="O53" i="1"/>
  <c r="Q53" i="1" s="1"/>
  <c r="P53" i="1" s="1"/>
  <c r="O44" i="1"/>
  <c r="Q44" i="1" s="1"/>
  <c r="P44" i="1" s="1"/>
  <c r="O33" i="1"/>
  <c r="Q33" i="1" s="1"/>
  <c r="P33" i="1" s="1"/>
  <c r="O23" i="1"/>
  <c r="Q23" i="1" s="1"/>
  <c r="P23" i="1" s="1"/>
  <c r="O24" i="1"/>
  <c r="Q24" i="1" s="1"/>
  <c r="P24" i="1" s="1"/>
  <c r="O31" i="1"/>
  <c r="Q31" i="1" s="1"/>
  <c r="P31" i="1" s="1"/>
  <c r="O68" i="1"/>
  <c r="Q68" i="1" s="1"/>
  <c r="P68" i="1" s="1"/>
  <c r="O101" i="1"/>
  <c r="Q101" i="1" s="1"/>
  <c r="P101" i="1" s="1"/>
  <c r="O19" i="1"/>
  <c r="Q19" i="1" s="1"/>
  <c r="P19" i="1" s="1"/>
  <c r="O12" i="1"/>
  <c r="Q12" i="1" s="1"/>
  <c r="P12" i="1" s="1"/>
  <c r="O85" i="1"/>
  <c r="Q85" i="1" s="1"/>
  <c r="P85" i="1" s="1"/>
  <c r="O81" i="1"/>
  <c r="Q81" i="1" s="1"/>
  <c r="P81" i="1" s="1"/>
  <c r="O57" i="1"/>
  <c r="Q57" i="1" s="1"/>
  <c r="P57" i="1" s="1"/>
  <c r="O82" i="1"/>
  <c r="Q82" i="1" s="1"/>
  <c r="P82" i="1" s="1"/>
  <c r="O21" i="1"/>
  <c r="Q21" i="1" s="1"/>
  <c r="P21" i="1" s="1"/>
  <c r="O37" i="1"/>
  <c r="Q37" i="1" s="1"/>
  <c r="P37" i="1" s="1"/>
  <c r="O69" i="1"/>
  <c r="Q69" i="1" s="1"/>
  <c r="P69" i="1" s="1"/>
  <c r="O88" i="1"/>
  <c r="Q88" i="1" s="1"/>
  <c r="P88" i="1" s="1"/>
  <c r="O89" i="1"/>
  <c r="Q89" i="1" s="1"/>
  <c r="P89" i="1" s="1"/>
  <c r="O35" i="1"/>
  <c r="Q35" i="1" s="1"/>
  <c r="P35" i="1" s="1"/>
  <c r="O86" i="1"/>
  <c r="Q86" i="1" s="1"/>
  <c r="P86" i="1" s="1"/>
  <c r="O26" i="1"/>
  <c r="Q26" i="1" s="1"/>
  <c r="P26" i="1" s="1"/>
  <c r="O65" i="1"/>
  <c r="Q65" i="1" s="1"/>
  <c r="P65" i="1" s="1"/>
  <c r="O15" i="1"/>
  <c r="Q15" i="1" s="1"/>
  <c r="P15" i="1" s="1"/>
  <c r="O55" i="1"/>
  <c r="Q55" i="1" s="1"/>
  <c r="P55" i="1" s="1"/>
  <c r="O99" i="1"/>
  <c r="Q99" i="1" s="1"/>
  <c r="P99" i="1" s="1"/>
  <c r="O96" i="1"/>
  <c r="Q96" i="1" s="1"/>
  <c r="P96" i="1" s="1"/>
  <c r="O87" i="1"/>
  <c r="Q87" i="1" s="1"/>
  <c r="P87" i="1" s="1"/>
  <c r="O16" i="1"/>
  <c r="Q16" i="1" s="1"/>
  <c r="P16" i="1" s="1"/>
  <c r="O20" i="1"/>
  <c r="Q20" i="1" s="1"/>
  <c r="P20" i="1" s="1"/>
  <c r="O41" i="1"/>
  <c r="Q41" i="1" s="1"/>
  <c r="P41" i="1" s="1"/>
  <c r="O97" i="1"/>
  <c r="O103" i="1"/>
  <c r="Q103" i="1" s="1"/>
  <c r="P103" i="1" s="1"/>
  <c r="O104" i="1"/>
  <c r="Q104" i="1" s="1"/>
  <c r="P104" i="1" s="1"/>
  <c r="O75" i="1"/>
  <c r="Q75" i="1" s="1"/>
  <c r="P75" i="1" s="1"/>
  <c r="O71" i="1"/>
  <c r="Q71" i="1" s="1"/>
  <c r="P71" i="1" s="1"/>
  <c r="O77" i="1"/>
  <c r="Q77" i="1" s="1"/>
  <c r="P77" i="1" s="1"/>
  <c r="O32" i="1"/>
  <c r="Q32" i="1" s="1"/>
  <c r="P32" i="1" s="1"/>
  <c r="O78" i="1"/>
  <c r="Q78" i="1" s="1"/>
  <c r="P78" i="1" s="1"/>
  <c r="O70" i="1"/>
  <c r="Q70" i="1" s="1"/>
  <c r="P70" i="1" s="1"/>
  <c r="O67" i="1"/>
  <c r="Q67" i="1" s="1"/>
  <c r="P67" i="1" s="1"/>
  <c r="O38" i="1"/>
  <c r="Q38" i="1" s="1"/>
  <c r="P38" i="1" s="1"/>
  <c r="O34" i="1"/>
  <c r="Q34" i="1" s="1"/>
  <c r="P34" i="1" s="1"/>
  <c r="O40" i="1"/>
  <c r="Q40" i="1" s="1"/>
  <c r="P40" i="1" s="1"/>
  <c r="O48" i="1"/>
  <c r="Q48" i="1" s="1"/>
  <c r="P48" i="1" s="1"/>
  <c r="O11" i="1"/>
  <c r="Q11" i="1" s="1"/>
  <c r="P11" i="1" s="1"/>
  <c r="Q97" i="1" l="1"/>
  <c r="P97" i="1" s="1"/>
  <c r="N4" i="1"/>
  <c r="M106"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Автор</author>
  </authors>
  <commentList>
    <comment ref="G4" authorId="0" shapeId="0" xr:uid="{00000000-0006-0000-0000-000001000000}">
      <text>
        <r>
          <rPr>
            <b/>
            <sz val="9"/>
            <color indexed="81"/>
            <rFont val="Calibri"/>
            <family val="2"/>
            <charset val="204"/>
          </rPr>
          <t>Для вашего удобства отражено количество товаров в упаковке/коробке от производителя. Несмотря на то, что мы отгружаем от одной позиции, следует иметь в виду, что заводская упаковка дополнительно повышает сохранность товаров при транспортировке.</t>
        </r>
      </text>
    </comment>
    <comment ref="L7" authorId="0" shapeId="0" xr:uid="{00000000-0006-0000-0000-000002000000}">
      <text>
        <r>
          <rPr>
            <b/>
            <sz val="10"/>
            <color indexed="81"/>
            <rFont val="Calibri"/>
            <family val="2"/>
            <charset val="204"/>
            <scheme val="minor"/>
          </rPr>
          <t>Весь товар в наличии на нашем складе (г.Владивосток). Здесь Вы видите окончательную стоимость товара (с учетом доставки из Таиланда, таможенной очистки).</t>
        </r>
      </text>
    </comment>
    <comment ref="M7" authorId="0" shapeId="0" xr:uid="{00000000-0006-0000-0000-000003000000}">
      <text>
        <r>
          <rPr>
            <b/>
            <sz val="9"/>
            <color indexed="81"/>
            <rFont val="Tahoma"/>
            <family val="2"/>
            <charset val="204"/>
          </rPr>
          <t>Пользователь Windows: 
укажите желаемое количество в шт.</t>
        </r>
        <r>
          <rPr>
            <sz val="9"/>
            <color indexed="81"/>
            <rFont val="Tahoma"/>
            <family val="2"/>
            <charset val="204"/>
          </rPr>
          <t xml:space="preserve">
</t>
        </r>
      </text>
    </comment>
    <comment ref="C8" authorId="0" shapeId="0" xr:uid="{00000000-0006-0000-0000-000004000000}">
      <text>
        <r>
          <rPr>
            <sz val="9"/>
            <color indexed="81"/>
            <rFont val="Tahoma"/>
            <family val="2"/>
            <charset val="204"/>
          </rPr>
          <t>В данном столбце содержатся номера деклараций соответствия на продукцию.</t>
        </r>
      </text>
    </comment>
  </commentList>
</comments>
</file>

<file path=xl/sharedStrings.xml><?xml version="1.0" encoding="utf-8"?>
<sst xmlns="http://schemas.openxmlformats.org/spreadsheetml/2006/main" count="491" uniqueCount="364">
  <si>
    <t>В упаковке</t>
  </si>
  <si>
    <t>Английское</t>
  </si>
  <si>
    <t>Русское</t>
  </si>
  <si>
    <t>На шт</t>
  </si>
  <si>
    <t>Вес брутто, кг</t>
  </si>
  <si>
    <t>Всего</t>
  </si>
  <si>
    <t>Артикул</t>
  </si>
  <si>
    <t>Фото</t>
  </si>
  <si>
    <t>Вес брутто Вашего заказа, кг:</t>
  </si>
  <si>
    <t>В 
коробке</t>
  </si>
  <si>
    <t xml:space="preserve"> </t>
  </si>
  <si>
    <t>№ ДС</t>
  </si>
  <si>
    <t>Примечание</t>
  </si>
  <si>
    <t>Наименование/Объем</t>
  </si>
  <si>
    <t>Сумма Вашего заказа с учетом скидки:</t>
  </si>
  <si>
    <t>Скидка, %</t>
  </si>
  <si>
    <t>Скидка, руб.</t>
  </si>
  <si>
    <t>Сумма заказа</t>
  </si>
  <si>
    <t>Количество, шт
(СПРАВОЧНАЯ ИНФ.)</t>
  </si>
  <si>
    <t>Штрихкод</t>
  </si>
  <si>
    <t>УХОД ЗА ПОЛОСТЬЮ РТА</t>
  </si>
  <si>
    <t>СРЕДСТВА ДЛЯ ДУША И ВАНН</t>
  </si>
  <si>
    <t>УХОД ЗА ЛИЦОМ</t>
  </si>
  <si>
    <t>УХОД ЗА ВОЛОСАМИ</t>
  </si>
  <si>
    <t>ДЛЯ ЖЕНЩИН</t>
  </si>
  <si>
    <t>СРЕДСТВО ДЛЯ МЫТЬЯ ПОСУДЫ</t>
  </si>
  <si>
    <t>КОНДИЦИОНЕРЫ ДЛЯ БЕЛЬЯ</t>
  </si>
  <si>
    <t>СРЕДСТВО ДЛЯ ГЛАЖЕНИЯ</t>
  </si>
  <si>
    <t>ОПИСАНИЕ ТОВАРА</t>
  </si>
  <si>
    <t>СРЕДСТВА ДЛЯ СТИРКИ</t>
  </si>
  <si>
    <t xml:space="preserve">Средство для мытья посуды
Лимон
LION "PRO" 
  750мл </t>
  </si>
  <si>
    <t xml:space="preserve"> Средство для мытья посуды
Ягоды
  LION "PRO"
750мл </t>
  </si>
  <si>
    <t>Крем-Гель д/душа Мужской
 Cool Sport 
LION SHOKUBUTSU
500 мл</t>
  </si>
  <si>
    <t>07-01-0116</t>
  </si>
  <si>
    <t>Крем-Гель д/душа 
Апельсиновое Масло
LION "Shokubutsu" 
 500 мл</t>
  </si>
  <si>
    <t>07-01-0117</t>
  </si>
  <si>
    <t>Крем-Гель д/душа  
Сакура и Молочко Хоккайдо
LION "Shokubutsu"
 500 мл</t>
  </si>
  <si>
    <t>07-01-0115</t>
  </si>
  <si>
    <t>07-01-0118</t>
  </si>
  <si>
    <t>Крем-Гель д/душа
 Вишня и Молочко Хоккайдо 
LION "Shokubutsu"
 500 мл</t>
  </si>
  <si>
    <t>Shokobutsu Cool Sport
500 ml</t>
  </si>
  <si>
    <t>07-01-0114</t>
  </si>
  <si>
    <t>10-02-0268</t>
  </si>
  <si>
    <t>Средство Для Стирки Детских Вещей 
Extra Care
 LION KODOMO 
 1000 мл</t>
  </si>
  <si>
    <t>10-02-0269</t>
  </si>
  <si>
    <t>10-02-0270</t>
  </si>
  <si>
    <t>Гель для Стирки Концентрат
  «Luxury Blossom»
LION ESSENCE
 600 мл</t>
  </si>
  <si>
    <t>Гель для Стирки Концентрат
  «Elegant Blue» 
LION ESSENCE
600 мл</t>
  </si>
  <si>
    <t>10-02-0271</t>
  </si>
  <si>
    <t>Гель для Стирки Концентрат  
«Romantic Violet»
LION ESSENCE
600 мл</t>
  </si>
  <si>
    <t>10-02-0272</t>
  </si>
  <si>
    <t>Зубная Паста Для Курящих
 ZACT
 150 г</t>
  </si>
  <si>
    <t>03-02-0130</t>
  </si>
  <si>
    <t>Toothpaste zact smokers
150 g</t>
  </si>
  <si>
    <t>Зубная Паста 
Для Любителей Кофе
ZACT 
 150 г</t>
  </si>
  <si>
    <t>Toothpaste zact Whitening
150 g</t>
  </si>
  <si>
    <t>03-02-0131</t>
  </si>
  <si>
    <t>Зубная Паста
Вишня в Цвету  
LION «Systema» 
 140 г</t>
  </si>
  <si>
    <t>03-02-0135</t>
  </si>
  <si>
    <t>Зубная Паста  
Весенние Цветы 
LION «Systema»
140 г</t>
  </si>
  <si>
    <t>03-02-0136</t>
  </si>
  <si>
    <t>03-02-0137</t>
  </si>
  <si>
    <t>Зубная Паста 
Мятный Аромат
 LION «Systema» 
160 г</t>
  </si>
  <si>
    <t>Зубная Паста 
 Мятно-Цветочный Аромат
LION «Systema»
 160 г</t>
  </si>
  <si>
    <t>03-02-0138</t>
  </si>
  <si>
    <t>Зубная Паста Детская
Клубника
 LION «Kodomo» 
65 г</t>
  </si>
  <si>
    <t>03-02-0139</t>
  </si>
  <si>
    <t>Зубная Паста Детская 
 Виноград
LION «Kodomo»
65 г</t>
  </si>
  <si>
    <t>03-02-0140</t>
  </si>
  <si>
    <t>Зубная Паста Детская  Апельсин
LION «Kodomo»
 65 г</t>
  </si>
  <si>
    <t>03-02-0141</t>
  </si>
  <si>
    <t>09-00-0068</t>
  </si>
  <si>
    <t>09-00-0069</t>
  </si>
  <si>
    <t>Шампунь с Головы До Пят Детский Фруктово-Ягодный 6+
LION KODOMO
 400 мл</t>
  </si>
  <si>
    <t>Шампунь с Головы До Пят Детский
 Ромашка 3+
LION KODOMO
 400 мл</t>
  </si>
  <si>
    <t>Шампунь с Головы До Пят Детский 
с Увлажняющим кремом Original 0+
LION KODOMO
 400 мл</t>
  </si>
  <si>
    <t>Шампунь с Головы До Пят Детский Mild Original 0+ (зеленый)
 LION KODOMO
 400 мл</t>
  </si>
  <si>
    <t>Средство для Глажения Floral
 LION «Essence» 
600 мл</t>
  </si>
  <si>
    <t>10-02-0273</t>
  </si>
  <si>
    <t>10-02-0274</t>
  </si>
  <si>
    <t>10-02-0275</t>
  </si>
  <si>
    <t>10-02-0276</t>
  </si>
  <si>
    <t>10-02-0277</t>
  </si>
  <si>
    <t>10-02-0278</t>
  </si>
  <si>
    <t>Кондиционер Для Белья Blossom
 LION «Essence» 
600 мл</t>
  </si>
  <si>
    <t>10-02-0279</t>
  </si>
  <si>
    <t>Кондиционер Для Белья 
 For Jeans
LION «Essence» 
 600 мл</t>
  </si>
  <si>
    <t>10-02-0280</t>
  </si>
  <si>
    <t>10-02-0281</t>
  </si>
  <si>
    <t>10-02-0282</t>
  </si>
  <si>
    <t>10-02-0283</t>
  </si>
  <si>
    <t>Кондиционер Для Белья  Sparkling Kiss
LION «Essennce Fresh &amp; Soft» 500 мл</t>
  </si>
  <si>
    <t>Кондиционер Для Белья  Charming Kiss
 LION «Essennce Fresh &amp; Soft»
500 мл</t>
  </si>
  <si>
    <t>10-02-0284</t>
  </si>
  <si>
    <t>Кондиционер Для Белья  Lovely Kiss
LION «Essennce Fresh &amp; Soft»
500 мл</t>
  </si>
  <si>
    <t>10-02-0285</t>
  </si>
  <si>
    <t>Пенка для умывания  Выравнивающая Тон,
LION Skokubutsu
100 мл</t>
  </si>
  <si>
    <t>Пенка для умывания
 Против Акне
 LION Skokubutsu
100 мл</t>
  </si>
  <si>
    <t>Пенка-Скраб для умывания Киви Ромашка
LION Skokubutsu  
100 мл</t>
  </si>
  <si>
    <t>LION Skokubutsu Pore-Tightening Cleansing Foam, 100 ml</t>
  </si>
  <si>
    <t>Зубная Щетка  Супер Спираль и Древесный уголь
Система LION
1 шт</t>
  </si>
  <si>
    <t>03-02-0132</t>
  </si>
  <si>
    <t>10-02-0286</t>
  </si>
  <si>
    <t>Гель Для Стирки Супер Концентрированный «Цветочная Фантазия» 
LION Essence
900 мл</t>
  </si>
  <si>
    <t>Гель Для Стирки Супер Концентрированный «Весенний Луг»
LION Essence 
900 мл</t>
  </si>
  <si>
    <t>10-02-0287</t>
  </si>
  <si>
    <t>Гель Для Стирки Супер Концентрированный «Впечатление»
LION Essence 
900 мл</t>
  </si>
  <si>
    <t>10-02-0288</t>
  </si>
  <si>
    <t>Гель Для Стирки Супер Концентрированный Цветного Белья
LION Essence
 900 мл</t>
  </si>
  <si>
    <t>10-02-0289</t>
  </si>
  <si>
    <t>Гель Для Стирки LION Essence Супер Концентрированный Для Черного Белья
LION Essence
 900 мл</t>
  </si>
  <si>
    <t>10-02-0290</t>
  </si>
  <si>
    <t>10-02-0263</t>
  </si>
  <si>
    <t>Стиральный Порошок 
LION
 с Кондиционером
 400 г</t>
  </si>
  <si>
    <t>10-02-0260</t>
  </si>
  <si>
    <t>Стиральный Порошок LION Отбеливающий Синий
LION 
400 г</t>
  </si>
  <si>
    <t>10-02-0262</t>
  </si>
  <si>
    <t>Средство Для Стирки Детское 
«Дополнительный Уход»
 LION Kodomo
1000 мл</t>
  </si>
  <si>
    <t>10-02-0294</t>
  </si>
  <si>
    <t>10-02-0295</t>
  </si>
  <si>
    <t>Крем-Гель д/душа Мужской  Extreme Protection 
(мягкая упак.) 
LION SHOKUBUTSU
500 мл</t>
  </si>
  <si>
    <t>07-01-0120</t>
  </si>
  <si>
    <t>Крем-Гель д/душа Апельсиновое Масло (мягкая упак.)
 LION "Shokubutsu" 
500 мл</t>
  </si>
  <si>
    <t>07-01-0121</t>
  </si>
  <si>
    <t>Крем-Гель д/душа
 Сакура и Молочко Хоккайдо (мягкая упак.)
 LION "Shokubutsu"
500 мл</t>
  </si>
  <si>
    <t>07-01-0122</t>
  </si>
  <si>
    <t>07-01-0123</t>
  </si>
  <si>
    <t>Крем-Гель д/душа Камелия Японская 
(мягкая упак.)
 LION "Shokubutsu"
500 мл</t>
  </si>
  <si>
    <t>07-01-0124</t>
  </si>
  <si>
    <t>07-01-0125</t>
  </si>
  <si>
    <t>Shokobutsu Cool Sport 
500 ml</t>
  </si>
  <si>
    <t>Крем-Гель д/душа Мужской Cool Sport
(мягкая упак.)
 LION SHOKUBUTSU
500 мл</t>
  </si>
  <si>
    <t>Средство для Мытья Посуды 
Тропические Фрукты
LION «PRO» 
750 мл</t>
  </si>
  <si>
    <t>10-06-0005</t>
  </si>
  <si>
    <t>10-06-0004</t>
  </si>
  <si>
    <t>10-06-0006</t>
  </si>
  <si>
    <t>Средство для стирки детского белья "Дополнительный Уход" от LION Kodomo предназначено для бережной стирки тканей, обеспечивая мягкость и безопасность для кожи детей. Объем упаковки составляет 1000 мл. Формула разработана с учетом особенностей детской кожи, не содержит агрессивных химикатов и обладает гипоаллергенными свойствами.</t>
  </si>
  <si>
    <t>Средство для стирки детского белья "Натуральный Уход" от LION Kodomo предназначено для безопасной и эффективной стирки детских тканей. Объем упаковки составляет 1000 мл. Формула содержит натуральные компоненты, не вызывает аллергии и бережно заботится о коже ребенка, сохраняя мягкость и свежесть вещей.</t>
  </si>
  <si>
    <t>Средство для стирки детских вещей "Little Angel 0+" от LION KODOMO предназначено для бережной стирки тканей, подходящей для новорожденных и детей младшего возраста. Объем упаковки составляет 1000 мл. Формула продукта разработана с учетом чувствительной кожи ребенка, не содержит агрессивных химикатов и обладает гипоаллергенными свойствами. Оно эффективно удаляет загрязнения, сохраняя мягкость и свежесть детских вещей.</t>
  </si>
  <si>
    <t>высокоэффективный и безопасный гель для стирки детских вещей, который содержит натуральные ингредиенты, антибактериальные компоненты и минеральные экстракты. Он эффективно удаляет детские загрязнения, такие как пятна от еды, и приятный запах, обеспечивая высокую степень чистоты. Средство дерматологически и клинически протестировано, обладает смягчающим эффектом и подходит для стирки пеленок и нательного белья. </t>
  </si>
  <si>
    <t>средство для ручной и машинной стирки белого и цветного белья, а также деликатных тканей. Благодаря технологии Enzyme Active, он эффективно удаляет сложные пятна от чая и кофе, придает белью свежий аромат и сохраняет яркость цвета. Это универсальный продукт с высокой концентрацией чистящих веществ. </t>
  </si>
  <si>
    <t>средство для цветного белья, предназначенное для эффективной стирки, сохранения цвета и защиты от загрязнений. Он удаляет различные пятна, имеет нейтральный pH, подходит для всех типов тканей и стиральных машин, а также для ручной стирки. Гель отличается экономным расходом из-за высокой концентрации (1:6) и содержит специальные компоненты для защиты цвета и предотвращения появления запахов. </t>
  </si>
  <si>
    <t>высококонцентрированное средство, предназначенное для удаления пятен со всех типов тканей, сохранения насыщенного цвета темного и черного белья до 50 стирок, защиты от ультрафиолета и смягчения волокон. Благодаря концентрации (1:6) он расходуется в 6 раз экономичнее обычных порошков и не оставляет белых следов. Гель гипоаллергенен, не содержит фосфатов и подходит для всей семьи. </t>
  </si>
  <si>
    <t>суперконцентрированное средство с ароматом луговых цветов, предназначенное для удаления пятен с различных типов тканей. Благодаря высокой концентрации, он более экономичен в использовании (концентрация \(1:6\)) и подходит для стирки белого, темного и цветного белья. Средство не содержит фосфатов, не вызывает аллергии и обладает формулой, препятствующей появлению неприятного запаха. </t>
  </si>
  <si>
    <t xml:space="preserve">это концентрированное средство с ароматом весеннего луга, предназначенное для удаления различных пятен, включая пищевые и косметические, со всех типов тканей (хлопок, синтетика, шерсть, шелк). Он подходит для светлого, темного и цветного белья, не вызывает аллергии, не содержит фосфатов и предотвращает потерю цвета. Благодаря формуле Musty Odor Reducer, он также борется с бактериями, вызывающими неприятный запах. </t>
  </si>
  <si>
    <t>суперконцентрированное средство для стирки, которое удаляет сложные пятна, подходит для всех типов тканей и не вызывает аллергии. Его высокоэффективная формула сохраняет цвет белья, придает вещам аромат луговых цветов, а формула Musty Odor Reducer предотвращает появление неприятных запахов, благодаря подавлению роста бактерий. Концентрация геля позволяет уменьшить расход в 6 раз по сравнению с обычными средствами. </t>
  </si>
  <si>
    <t xml:space="preserve">Стиральный порошок LION с кондиционером — это концентрированное средство для стирки в автоматических машинах и ручной стирки, которое подходит для цветного белья и обладает антибактериальным эффектом. Порошок эффективно удаляет пятна, сохраняет цвет тканей и обладает смягчающим эффектом, благодаря чему вещи становятся свежими и чистыми. </t>
  </si>
  <si>
    <t>Стиральный порошок LION для цветного белья 400 г — это порошковое средство, предназначенное для стирки цветных тканей как в машине-автомате, так и вручную. Он обладает следующими свойствами: эффективен при низкой температуре, справляется с различными пятнами (пот, еда, табак) и придает белью свежий фруктово-мятный аромат. Безфосфатная формула без оптических отбеливателей предназначена для сохранения яркости цветов. </t>
  </si>
  <si>
    <t>средство, предназначенное для отбеливания, ручной и автоматической стирки белого, цветного и темного белья. Оно основано на растительных компонентах, эффективно удаляет загрязнения, обладает дезодорирующим эффектом за счет флавоноидов мяты и придает белью свежий фруктово-мятный аромат. Порошок подходит для разных типов тканей (кроме мембранных) и эффективен даже в холодной воде. </t>
  </si>
  <si>
    <t>Ополаскиватель для белья Fresh &amp; Soft не только делает белье мягче и приятнее на ощупь, но и придает ему приятный цветочный аромат основанный на натуральных арома-маслах. Одной из привлекательных особенностей нашего парфюмированного кондиционера для белья является тайский производитель, который использует только высококачественные компоненты, чтобы предоставить Вам наилучший продукт. Концентрированный эко-смягчитель для белья является экологичным и безопасным средством для Вас и окружающей среды.</t>
  </si>
  <si>
    <t>кондиционер для белья с ароматом «Цветочная свежесть» (Fresh Jeans), предназначенный для джинсовых тканей. Он придает белью аромат, устраняет неприятные запахи, обладает антибактериальным и антистатическим эффектом, а также облегчает глажку. </t>
  </si>
  <si>
    <t>суперконцентрированное средство для придания белью мягкости, свежести и приятного аромата. Он обладает антистатическим эффектом, облегчает глажение, защищает от образования катышков и потери формы, а также помогает сохранить цвет тканей. Состав кондиционера может быть безопасным для детской кожи благодаря натуральным компонентам, не содержащим фосфатов и парабенов. </t>
  </si>
  <si>
    <t>Средство для глажения Floral Lion Essence 600 мл — это парфюмированный спрей-крахмал, который облегчает процесс глажки, помогая быстро привести вещи в порядок. Удобный распылитель позволяет легко наносить средство, а его состав с крахмалом делает ткань более гладкой. </t>
  </si>
  <si>
    <t>Средство для мытья посуды "Lion Pro" с освежающим ароматом лимона предназначено для мытья посуды, кухонной утвари. Концентрированная формула эффективно удаляет грязь с поверхности фарфора, пластика и стекла. Удаляет неприятные запахи, например с кухонных досок. Стойкая густая пена великолепно справляется с жиром даже в холодной воде. Благодаря содержанию ПАВ растительного происхождения, средство мягко воздействует на кожу рук, при попадании в сточные воды быстро разлагается, что позволяет сохранить окружающую среду.</t>
  </si>
  <si>
    <t>Подходит для мытья фруктов и овощей! Жидкость с освежающим ароматом тропических фруктов  предназначена для мытья посуды, кухонной утвари. Концентрированная формула эффективно удаляет грязь с поверхности фарфора, пластика и стекла. Удаляет неприятные запахи, например с кухонных досок. Стойкая густая пена великолепно справляется с жиром даже в холодной воде. Благодаря содержанию ПАВ растительного происхождения, средство мягко воздействует на кожу рук.</t>
  </si>
  <si>
    <t>Подходит для мытья фруктов и овощей! Жидкость с освежающим ароматом ягод  предназначена для мытья посуды, кухонной утвари. Концентрированная формула эффективно удаляет грязь с поверхности фарфора, пластика и стекла. Удаляет неприятные запахи, например с кухонных досок. Стойкая густая пена великолепно справляется с жиром даже в холодной воде. Благодаря содержанию ПАВ растительного происхождения, средство мягко воздействует на кожу рук.</t>
  </si>
  <si>
    <t>Это не просто инструмент гигиены, а ключ к сияющей улыбке и здоровью ваших зубов. Идеально сбалансированная, с щетинками оптимальной жесткости, она бережно удаляет налет, не травмируя эмаль. Ее эргономичный дизайн удобно ложится в руку, превращая ежедневную чистку в приятный ритуал. Ощутите, как каждая щетинка мягко массирует десны, стимулируя кровообращение и поддерживая их здоровье.</t>
  </si>
  <si>
    <t>Древесный уголь, известный своими абсорбирующими свойствами, эффективно вытягивает загрязнения и неприятные запахи, даря вашей улыбке ослепительную белизну. Уникальные щетинки, пропитанные углем, обладают антибактериальным эффектом, поддерживая здоровье полости рта и предотвращая размножение бактерий.</t>
  </si>
  <si>
    <t xml:space="preserve">ZACT — это отбеливающая зубная паста, разработанная для курильщиков и тех, кто борется с пятнами на зубах. Она укрепляет эмаль, помогает бороться с кариесом, удаляет стойкие табачные пятна и освежает дыхание. Паста предназначена для взрослых и безопасна для ежедневного использования. </t>
  </si>
  <si>
    <t>отбеливающая паста, разработанная для удаления стойких пятен от кофе, чая и табака. Она содержит двойную формулу CAC и AOX и фторид, которые эффективно удаляют пятна, предотвращают кариес и образование налета, укрепляют эмаль и освежают дыхание. Паста обладает полирующими свойствами благодаря оксиду алюминия и подходит для ежедневного использования, обеспечивая видимый результат за 10 дней. </t>
  </si>
  <si>
    <t>паста для детей, разработанная компанией LION. Она предназначена для формирования здоровых зубов, содержит фтор для защиты от кариеса и имеет приятный апельсиновый вкус. </t>
  </si>
  <si>
    <t>Детская виноградная зубная паста LION Kodomo — это средство для ухода за полостью рта, разработанное для детей, которое помогает защитить зубы от кариеса благодаря содержанию фторида (1000 ppm). Она имеет приятный виноградный вкус, который делает процесс чистки зубов более увлекательным, и содержит компоненты для обеспечения защиты от кариеса и сахарной кислоты. </t>
  </si>
  <si>
    <t>Детская клубничная зубная паста LION Kodomo 65 г предназначена для детей от 6 месяцев и старше, содержит фторид натрия и ксилит для защиты от кариеса и укрепления эмали. Паста имеет приятный клубничный вкус, который делает чистку зубов увлекательной, а её гелевая консистенция хорошо подходит для детских зубов. </t>
  </si>
  <si>
    <t>это средство для комплексного ухода, которое уничтожает бактерии, предотвращает кариес, отбеливает и укрепляет эмаль, а также освежает дыхание благодаря своей формуле Deep Impact. Паста содержит изопропилметилфенол (IPMP) для борьбы с бактериями и фторид натрия для защиты от кариеса. </t>
  </si>
  <si>
    <t>Мягкая формула шампуня бережно очищает кожу и волосы, не вызывая раздражений и слез. Шампунь "С Головы До Пят" – это не только чистота и свежесть, но и забота о нежной коже вашего ребенка. Он деликатно питает и увлажняет, оставляя волосы мягкими, шелковистыми и послушными. Позвольте вашему малышу наслаждаться купанием с шампунем "С Головы До Пят" от LION KODOMO – моменты чистоты и радости вместе! Флакон объемом 400 мл наполнит каждое купание фруктово-ягодным настроением!</t>
  </si>
  <si>
    <t>Эта пенка не только очищает, но и ухаживает за вашей кожей. Она сужает поры, делая их менее заметными, выравнивает тон лица и придает коже свежий, сияющий вид. Забудьте о расширенных порах и неровностях – с пенкой LION Skokubutsu ваша кожа обретет гладкость, упругость и здоровое сияние.</t>
  </si>
  <si>
    <t>Пенка для умывания Сужающая поры
 LION Skokubutsu 
100 мл</t>
  </si>
  <si>
    <t>Густая и мягкая пена бережно очищает кожу без лишних трений и легко смывается водой. В составе 99% очищающих ингредиентов растительного происхождения. Сок курильского бамбука увлажняет кожу и предотвращает появление прыщей. Экстракт листьев зеленого чая обладает антиоксидантным действием и эффективно удаляет излишки кожного сала, которые являются причиной акне. Эфирное масло чайного дерева обладает ярко выраженными противовоспалительными и антисептическими свойствами. Свежая и очищенная от загрязнений кожа без воспалений после применения.</t>
  </si>
  <si>
    <t>Пенка для умывания Shokubutsu — это идеальный продукт для тех, кто стремится к ровному и сияющему лицу. Объем 100 мл позволяет удобно использовать средство дома или брать его с собой в поездки. К качеству этого продукта можете быть уверены, ведь он создан с учетом современных тенденций в уходе за кожей.Эта пенка деликатно очищает, эффективно удаляя загрязнения и остатки макияжа, при этом не пересушивая кожу. Формула средства содержит компоненты, способствующие выравниванию кожного тона и улучшению текстуры, что делает его отличным выбором для ежедневного ухода. Регулярное применение позволит вам ощутить заметные результаты уже через короткий срок – кожа становится более гладкой, свежей и ухоженной.Легкая текстура пенки легко распределяется по лицу, превращаясь в нежную пену, и обеспечивает комфортный процесс очищения. Подходит для всех типов кожи и не вызывает раздражений, благодаря чему вы можете не беспокоиться о нежности своей кожи.</t>
  </si>
  <si>
    <t xml:space="preserve"> Наша уникальная формула, составленная из экстракта киви с микроскопическими гранулами, деликатно удаляет мелкие прыщики и возвращает вашей коже естественную чистоту и сияние.Экстракт киви глубоко увлажняет кожу, наполняя ее энергией и силой, делая каждое умывание настоящим ритуалом заботы и баланса. Масло ромашки и увлажняющий крем помогают коже почувствовать себя свежей и расслабленной, предотвращая возникновение раздражений и устраняя сухость.</t>
  </si>
  <si>
    <t>Мужской крем-гель для душа Lion Shokubutsu деликатно очищает, освежает и дарит заряд бодрости. Создан для мужчин, ведущих активный образ жизни. Особенно рекомендуется для применения после физических нагрузок или занятия спортом. Сохраняет естественный pH-баланс и не пересушивает кожу. Ментол снимает усталость, тонизирует кожу и усиливает микроциркуляцию крови.Экстракт солода увлажняет и питает кожу, ускоряет обменные процессы, укрепляет защитный барьер. Обладает противовоспалительными и успокаивающими свойствами.</t>
  </si>
  <si>
    <t>Крем-гель для душа мужской Shokubutsu Monogatari Lion - серия нежных крем-гелей для душа японской марки Lion, произведенные в Тайланде под строгим контролем, с растительными экстрактами.Крем-гели Shokubutsu имеют высокое качество и производятся на основе натуральных ингредиентов, 99 % активных очищающих компонентов являются натуральными растительными экстрактами.Крем-гели для душа Shokubutsu мягко очищают кожу, питают ее, дарят коже нежность, приятный аромат и чувство первозданной чистоты. Крем-гель образует нежную пенку, которая легко смывается, и не только отлично очищает кожу тела, но и восстанавливает оптимальный уровень ее увлажненности, не вызывая при этом раздражения даже при самой чувствительной коже.</t>
  </si>
  <si>
    <t xml:space="preserve">Оказывает заживляющее, антисептическое и противомикробное действие, стимулирует процесс восстановления клеток кожи, мягко отшелушивает омертвевшие клетки кожи, повышает упругость, освежает, придает коже гладкость и нежность.
</t>
  </si>
  <si>
    <t xml:space="preserve"> 99% активных очищающих ингредиентов геля-крема для душа являются натуральными экстрактами растений, дающими возможность побаловать себя воздушной, легко смываемой пенкой, обладающей эффектом достижения чувственной нежности и первозданной чистоты.Гель-крем сохраняет гидролипидный баланс кожи, не пересушивает ее. Мягкая текстура и кремовая пена не вызывают раздражения даже при очень чувствительной коже. Оставляет приятный нежный аромат на коже в течение длительного времени.
Молочные протеины наделены достаточно мощным регенерирующим, увлажняющим, противовоспалительным, смягчающим, а также антиаллергенным действием. Помимо этого данным веществам свойственно также питать кожу. Это свойство обусловлено наличием в них большого количества аминокислот. Воздействуя на кожный покров, молочные протеины не только обновляют эпидермис, но еще и стимулируют процесс роста молодых клеток. Более того, именно им свойственно активировать синтез коллагена.</t>
  </si>
  <si>
    <t xml:space="preserve"> 99% активных очищающих ингредиентов геля-крема для душа являются натуральными экстрактами растений, дающими возможность побаловать себя воздушной, легко смываемой пенкой, обладающей эффектом достижения чувственной нежности и первозданной чистоты.Гель-крем сохраняет гидролипидный баланс кожи, не пересушивает ее. Мягкая текстура и кремовая пена не вызывают раздражения даже при очень чувствительной коже. Оставляет приятный нежный аромат на коже в течение длительного времени. Молочные протеины наделены достаточно мощным регенерирующим, увлажняющим, противовоспалительным, смягчающим, а также антиаллергенным действием. Помимо этого данным веществам свойственно также питать кожу. Это свойство обусловлено наличием в них большого количества аминокислот. Воздействуя на кожный покров, молочные протеины не только обновляют эпидермис, но еще и стимулируют процесс роста молодых клеток. Более того, именно им свойственно активировать синтез коллагена.</t>
  </si>
  <si>
    <t xml:space="preserve">Гель для интимной гигиены Daily Gentle Care (розовый) LION Shokubutsu — это средство для ежедневного ухода с натуральными компонентами, которое обеспечивает чистоту и свежесть. Гель содержит экстракт алоэ вера, который успокаивает кожу, и экстракт софоры, предотвращающий появление неприятного запаха. Средство имеет pH, соответствующий физиологическому pH женских слизистых оболочек, и подходит для ежедневного использования. </t>
  </si>
  <si>
    <t>Гель для интимной гигиены "Lion" "Shokubutsu" очень хорошо пенится, поэтому достаточно небольшого количество для одного применения. Пенка на 99% состоит из натуральных компонентов. Деликатно очищает нежные зоны, не пересушивает и не вызывает зуда и аллергических реакций. Смывается быстро, оставляя за собой приятный легкий аромат.</t>
  </si>
  <si>
    <t>Кондиционер Для Белья
Morning Kiss
 LION «Essennce Fresh &amp; Soft» 
500 мл</t>
  </si>
  <si>
    <t>Гель для интимной гигиены
 Daily Gentle Care 
(розовый) 
LION «Shokubutsu» 
150 мл</t>
  </si>
  <si>
    <t>Гель для интимной гигиены  Everyday Confidence 
(голубой)
LION «Shokubutsu» 
 150 мл</t>
  </si>
  <si>
    <t>СРОК ГОДНОСТИ
07.2025-
07.2028</t>
  </si>
  <si>
    <t>СРОК ГОДНОСТИ
02.2025-
02.2028</t>
  </si>
  <si>
    <t>СРОК ГОДНОСТИ
03.2025-
03.2028</t>
  </si>
  <si>
    <t>СРОК ГОДНОСТИ
04.2025-
04.2028</t>
  </si>
  <si>
    <t>СРОК ГОДНОСТИ
06.2025-
06.2028</t>
  </si>
  <si>
    <t>СРОК ГОДНОСТИ
11.2024-
11.2027</t>
  </si>
  <si>
    <t>СРОК ГОДНОСТИ
10.2024-
10.2027</t>
  </si>
  <si>
    <t>СРОК ГОДНОСТИ
01.2025-
01.2028</t>
  </si>
  <si>
    <t>СРОК ГОДНОСТИ
12.2024-
12.2027</t>
  </si>
  <si>
    <t>СРОК ГОДНОСТИ
05.2025-
05.2028</t>
  </si>
  <si>
    <t>СРОК ГОДНОСТИ
08.2025-
08.2028</t>
  </si>
  <si>
    <t>LION Kodomo Baby Laundry Detergent "Extra Care"
 1000 ml</t>
  </si>
  <si>
    <t>Lion Kodomo Little Angel Baby Laundry Detergent
 1000 ml</t>
  </si>
  <si>
    <t>LION ESSENCE "Elegant Blue" Concentrated Laundry Gel
 600 ml</t>
  </si>
  <si>
    <t>LION ESSENCE "Luxury Blossom" Concentrated Laundry Gel
 600 ml</t>
  </si>
  <si>
    <t>LION ESSENCE "Romantic Violet" Concentrated Laundry Gel  
600 ml</t>
  </si>
  <si>
    <t>Lion Essence Super Concentrated Colored Laundry Detergent
 900 ml</t>
  </si>
  <si>
    <t>Lion Essence Super Concentrated Laundry Gel for Black Laundry
 900 ml</t>
  </si>
  <si>
    <t>LION Essence Super Concentrated Laundry Gel "Impression"
 900 ml</t>
  </si>
  <si>
    <t>LION Essence Super Concentrated Laundry Gel "Spring Meadow"
 900 ml</t>
  </si>
  <si>
    <t>LION Essence Super Concentrated Laundry Gel "Floral Fantasy"
900 ml</t>
  </si>
  <si>
    <t>Pao nano tech soft
400 g</t>
  </si>
  <si>
    <t>LION Washing Powder for Colored Laundry
 400 g</t>
  </si>
  <si>
    <t>Pao nano tech white
 400 g</t>
  </si>
  <si>
    <t>LION "Essennce Fresh &amp; Soft" Morning Kiss Fabric Conditioner
500 ml</t>
  </si>
  <si>
    <t>LION "Essennce Fresh &amp; Soft" Lovely Kiss Fabric Conditioner
 500 ml</t>
  </si>
  <si>
    <t>LION Essennce Fresh &amp; Soft Sparkling Kiss Fabric Conditioner
500 ml</t>
  </si>
  <si>
    <t>LION "Essennce Fresh &amp; Soft" Charming Kiss Fabric Conditioner
 500 ml</t>
  </si>
  <si>
    <t>LION Hi-Class For jeans Fabric Conditioner
600 ml</t>
  </si>
  <si>
    <t>LION "Essence" Fabric Conditioner Impression
600 ml</t>
  </si>
  <si>
    <t>LION Essence Floral Fabric Conditioner
600 ml</t>
  </si>
  <si>
    <t>LION Essence Blossom Fabric Conditioner
600 ml</t>
  </si>
  <si>
    <t>LION Hi-Class Fabric Conditioner Blue Harbor
 500 ml</t>
  </si>
  <si>
    <t>LION Hi-Class Fabric Conditioner: Charm of Freshness
 500 ml</t>
  </si>
  <si>
    <t>LION Hi-Class Sweet Passion Fabric Conditioner
500 ml</t>
  </si>
  <si>
    <t>LION Hi-Class Sensual Romance Fabric Conditioner
 500 ml</t>
  </si>
  <si>
    <t>LION Essence Floral Ironing Liquid
 600 ml</t>
  </si>
  <si>
    <t>Dishwashing liquid berryes LION PRO
 750 ml</t>
  </si>
  <si>
    <t>Tropical fruits dishwashing liquid LION 
750 ml</t>
  </si>
  <si>
    <t>Dishwashing liquid lemon LION PRO
 750 ml</t>
  </si>
  <si>
    <t>LION Kodomo Children's Toothpaste Orange
 65 g</t>
  </si>
  <si>
    <t>LION Kodomo Children's Toothpaste Grape
 65 g</t>
  </si>
  <si>
    <t>LION Kodomo Children's Toothpaste Strawberry
 65 g</t>
  </si>
  <si>
    <t>LION Toothpaste "Systema" Sakura Mint
160 g</t>
  </si>
  <si>
    <t>LION Toothpaste "Systema" breezy Mint
160 g</t>
  </si>
  <si>
    <t>LION Toothpaste "Systema" Spring Flowers
140 g</t>
  </si>
  <si>
    <t>LION Toothpaste "Systema" Cherry Blossom
140 g</t>
  </si>
  <si>
    <t>LION KODOMO Shampoo from Head to Toe for Children Fruit and Berry 6+
 400 ml</t>
  </si>
  <si>
    <t>LION KODOMO Head to Toe Shampoo for Children, Chamomile, 3+
 400 ml</t>
  </si>
  <si>
    <t>LION KODOMO Shampoo from Head to Toe Children's Mild Original 0+ (green)
400 ml</t>
  </si>
  <si>
    <t>LION KODOMO Shampoo from Head to Toe Children's Moisturizing Mild Original 0+ 
400 ml</t>
  </si>
  <si>
    <t>LION Skokubutsu Acne Cleansing Foam
100 ml</t>
  </si>
  <si>
    <t>LION Skokubutsu Tone-Evening Cleansing Foam
100 ml</t>
  </si>
  <si>
    <t>LION Skokubutsu Kiwi Chamomile Cleansing Foam Scrub
100 ml</t>
  </si>
  <si>
    <t>LION "Shokubutsu" Shower Cream-Gel with orange Oil
 500 ml</t>
  </si>
  <si>
    <t>LION "Shokubutsu" Shower Cream-Gel with cherry and Hokkaido Milk
500 ml</t>
  </si>
  <si>
    <t>LION "Shokubutsu" Shower Cream-Gel with Sakura and Hokkaido Milk
500 ml</t>
  </si>
  <si>
    <t>LION "Shokubutsu" Shower Cream-Gel Kameliya Japanese
 500 ml</t>
  </si>
  <si>
    <t>Lion Shokubutsu Extreme Protection Shower Cream-Gel for Men
500 ml</t>
  </si>
  <si>
    <t>LION "Shokubutsu" Shower Cream-Gel with Sakura and Hokkaido Milk
 500 ml</t>
  </si>
  <si>
    <t>LION Shokubutsu Daily Gentle Care Intimate Hygiene Gel (Pink)
150 ml</t>
  </si>
  <si>
    <t>LION Shokubutsu Everyday Confidence Intimate Hygiene Gel (Blue)
 150 ml</t>
  </si>
  <si>
    <t>Итого:</t>
  </si>
  <si>
    <t xml:space="preserve"> LION Kodomo Natural Care Baby Laundry Detergent
 1000 ml</t>
  </si>
  <si>
    <t>Средство Для Стирки Детское LION Kodomo 
«Натуральный Уход»
 LION Kodomo
1000 мл</t>
  </si>
  <si>
    <t>Средство Для Стирки 
Детских Вещей
 Little Angel 0+
  LION KODOMO
1000 мл</t>
  </si>
  <si>
    <t>Lion Kodomo Extra Care Baby Laundry Detergent
1000 ml</t>
  </si>
  <si>
    <t>LION System Toothbrush Standard Size
1 pc</t>
  </si>
  <si>
    <t>LION Super Spiral and Charcoal Toothbrush System 1 pc</t>
  </si>
  <si>
    <t>05-00-0085</t>
  </si>
  <si>
    <t>05-00-0086</t>
  </si>
  <si>
    <t>05-00-0087</t>
  </si>
  <si>
    <t>05-00-0088</t>
  </si>
  <si>
    <t>07-01-0126</t>
  </si>
  <si>
    <t>06-01-0139</t>
  </si>
  <si>
    <t>06-01-0142</t>
  </si>
  <si>
    <t>06-01-0143</t>
  </si>
  <si>
    <t>06-01-0144</t>
  </si>
  <si>
    <t>Зубная Щетка Система Стандарт Софт Оригинал
 LION
1 шт</t>
  </si>
  <si>
    <t>03-02-0133</t>
  </si>
  <si>
    <t>Кондиционер Для Белья  Голубая Гавань 
Blue Haven
LION «Hi-Class»
 500 мл</t>
  </si>
  <si>
    <t>Кондиционер Для Белья  Очарование Свежести
Charming Fresh
LION «Hi-Class»
500 мл</t>
  </si>
  <si>
    <t>Кондиционер Для Белья Сладкая Страсть
Sweet Passion
LION «Hi-Class»  
500 мл</t>
  </si>
  <si>
    <t>Кондиционер Для Белья Чувственная Романтика
Sensual Romance
LION «Hi-Class»  
500 мл</t>
  </si>
  <si>
    <t>Кондиционер Для Белья  Впечатление
Impress
LION «Essence» 
600 мл</t>
  </si>
  <si>
    <t>Кондиционер Для Белья Цветочный
Floral
LION «Essence» 
 600 мл</t>
  </si>
  <si>
    <t>НЕТ В НАЛИЧИИ!</t>
  </si>
  <si>
    <t>СРОК ГОДНОСТИ
10.2025-
10.2028</t>
  </si>
  <si>
    <t>СРОК ГОДНОСТИ
11.2025-
11.2028</t>
  </si>
  <si>
    <t>СРОК ГОДНОСТИ
09.2025-
09.2028</t>
  </si>
  <si>
    <t>Средство для Глажения «Essence» Blossom»
 LION
 500 мл</t>
  </si>
  <si>
    <t>LION Essence Blossom Ironing Liquid
500 ml</t>
  </si>
  <si>
    <t>10-02-0324</t>
  </si>
  <si>
    <t>Средство для глажения и удаления запахов LION Essence Blossom объёмом 500 мл — это концентрированное средство с подкрахмаливающим эффектом, предназначенное для всех типов тканей. Оно облегчает процесс глажения, даже если бельё пересушено, и помогает добиться безупречной формы изделий. </t>
  </si>
  <si>
    <t>Средство для Глажения  «Essence» Floral»
LION
 500 мл</t>
  </si>
  <si>
    <t>LION Essence Floral Ironing Liquid
500 ml</t>
  </si>
  <si>
    <t>10-02-0325</t>
  </si>
  <si>
    <t>Средство для глажения и удаления запахов LION Essence Floral объёмом 500 мл — это концентрированное средство с подкрахмаливающим эффектом, предназначенное для всех типов тканей. Оно облегчает процесс глажения, даже если бельё пересушено, и помогает добиться безупречной формы изделий. </t>
  </si>
  <si>
    <t>Средство для Удаления Пятен «ESSENCE»
 LION 
220 мл</t>
  </si>
  <si>
    <t>LION ESSENCE Stain Remover
220 ml</t>
  </si>
  <si>
    <t>10-02-0327</t>
  </si>
  <si>
    <t>Удаляет пятна жира, фруктов, соков, травы, ржавчины, шоколада, сохраняет и оживляет краски</t>
  </si>
  <si>
    <t>СРОК ГОДНОСТИ
12.2025-
12.2028</t>
  </si>
  <si>
    <t>10-02-0328</t>
  </si>
  <si>
    <t>Для удаления трудно выводимых пятен, следов от фруктов, соков, травы, ржавчины, чая, шоколада, загрязнений на воротничках и манжетах</t>
  </si>
  <si>
    <t>Средство для Выведения Пятен 
«Fight Stain Remover» 
 LION
220 мл</t>
  </si>
  <si>
    <t>LION Fight Stain Remover
220 ml</t>
  </si>
  <si>
    <t>Средство д/стирки  «PAO M» Жидкий Концентрат с Пятновыводителем
LION
850 мл</t>
  </si>
  <si>
    <t>Concentrated Liquid Detergent Formula LION
850 ml</t>
  </si>
  <si>
    <t>Удаляет трудно выводимые пятна от соусов, крови, грязи, почвы,чая. Подходит для стирки белого и цветного белья</t>
  </si>
  <si>
    <t>10-02-0326</t>
  </si>
  <si>
    <t>Средство для Мытья Посуды LION «PRO» Ягоды
LION
400 мл</t>
  </si>
  <si>
    <t>Berries dishwashing liquid LION
 400 ml</t>
  </si>
  <si>
    <t>10-06-0007</t>
  </si>
  <si>
    <t>Концентрированная формула, стойкая густая пена, содержит растительные компоненты, мягко воздействует на кожу рук</t>
  </si>
  <si>
    <t>Средство для Мытья Посуды  «PRO» Тропические Фрукты, LION
400 мл</t>
  </si>
  <si>
    <t>Tropical fruits dishwashing liquid LION
400 ml</t>
  </si>
  <si>
    <t>10-06-0008</t>
  </si>
  <si>
    <t>Средство для Мытья Посуды  «PRO» Лимон
 LION
400 мл</t>
  </si>
  <si>
    <t>Lemon dishwashing liquid Lion
 400 ml</t>
  </si>
  <si>
    <t>10-06-0009</t>
  </si>
  <si>
    <t>Крем-Гель д/душа LION "Shokubutsu" с Апельсиновым Маслом, LION
200 мл</t>
  </si>
  <si>
    <t>Shokubutsu Shower Cream-Gel with Orange Peel Oil LION 
200 ml</t>
  </si>
  <si>
    <t>07-01-0130</t>
  </si>
  <si>
    <t>Оказывает антисептическое, противомикробное, заживляющее действие. Очищает кожу, повышает упругость</t>
  </si>
  <si>
    <t>Крем-Гель д/душа  "Shokubutsu" Камелия Японская
LION
 200 мл</t>
  </si>
  <si>
    <t>LION "Shokubutsu" Крем-гель для душа Японская Камелия
LION
500 ml</t>
  </si>
  <si>
    <t>Увлажнение, питание, восстановление. Делает кожу мягкой и нежной.</t>
  </si>
  <si>
    <t>07-01-0131</t>
  </si>
  <si>
    <t xml:space="preserve">Детская Зубная Щетка Kodomo до 3 лет
LION
 1 шт </t>
  </si>
  <si>
    <t>LION Kodomo Children's Toothbrush (up to 3 years old)
1 pc</t>
  </si>
  <si>
    <t>03-02-0153</t>
  </si>
  <si>
    <t>Для безопасной чистки молочных зубов у детей до 3 лет</t>
  </si>
  <si>
    <t>СРОК ГОДНОСТИ
не ограничен</t>
  </si>
  <si>
    <t>LION SYSTEMA Power Teen Toothbrush for Teens
1 pc</t>
  </si>
  <si>
    <t>Зубная Щетка SYSTEMA «Для Подростков»
 Power Teen 
 LION
1 шт</t>
  </si>
  <si>
    <t>03-02-0151</t>
  </si>
  <si>
    <t>Удаляет зубной налет, проникает в трудно-доступные места</t>
  </si>
  <si>
    <t>NICHE Toothbrush “Alfa Slim”
1 pc</t>
  </si>
  <si>
    <t>03-02-0148</t>
  </si>
  <si>
    <t>Очищают эмаль зубов, глубоко проникает в десневую борозду и межзубные пространства</t>
  </si>
  <si>
    <t>Зубная Щетка 
«Es Line Slim»
NICHE
 1 шт</t>
  </si>
  <si>
    <t>Зубная Щетка  
«Alfa Slim»
NICHE 
1 шт</t>
  </si>
  <si>
    <t>NICHE "Es Line Slim" Toothbrush
 1 pc</t>
  </si>
  <si>
    <t>03-02-0149</t>
  </si>
  <si>
    <t>Для ежедневного использования. Удаляет остатки пищи, предотвращает появление бактерий.</t>
  </si>
  <si>
    <t>NICHE "HANDY" Toothbrush (Folding)
1 pc</t>
  </si>
  <si>
    <t>Зубная Щетка  «HANDY» (Cкладная)
NICHE
 1 шт</t>
  </si>
  <si>
    <t>Удобная в путешествии и дороге, бережно очищает эмаль. отбеливает</t>
  </si>
  <si>
    <t>03-02-0150</t>
  </si>
  <si>
    <t>Shokubutsu Shower Cream-Gel with Japanese kameliya Oil LION 
200 ml</t>
  </si>
  <si>
    <t>Крем-Гель д/душа Вишня и Молочко Хоккайдо 
(мягкая упак.)
 LION "Shokubutsu"
  500 мл</t>
  </si>
  <si>
    <t>СРОК ГОДНОСТИ
01.2026-
01.2029</t>
  </si>
  <si>
    <t>СРОК ГОДНОСТИ
02.2026-
02.2029</t>
  </si>
  <si>
    <t>Гель Для Стирки  CLASS Активное Отбеливание
 LION
900 мл</t>
  </si>
  <si>
    <t>Liquid Detergent Active White
900 ml</t>
  </si>
  <si>
    <t>10-02-0258</t>
  </si>
  <si>
    <t>Гель для стирки LION HI CLASS Active White — это концентрированное средство для стирки белых и светлых вещей. Продукт разработан с использованием технологии Active White, которая обеспечивает эффективное отбеливание и освежение тканей. </t>
  </si>
  <si>
    <t>Зубная Щетка  Мягкая (Стандартный Размер) Standart Soft Original
 LION
1 шт</t>
  </si>
  <si>
    <t>LION Soft Toothbrush (Standard Size) Standard Soft Original
1 pc</t>
  </si>
  <si>
    <t>Бережно очищает, предотвращает появление бактерий</t>
  </si>
  <si>
    <t>03-02-0152</t>
  </si>
  <si>
    <t>Зубная Щетка Система  Супер Спираль Компакт
LION
1 шт</t>
  </si>
  <si>
    <t>Toothbrush System LION Super Spiral Compact
1 pc</t>
  </si>
  <si>
    <t>03-02-0134</t>
  </si>
  <si>
    <t>Крем-Гель д/душа Мужской  SHOKUBUTSU Cool Sport
 LION
200 мл</t>
  </si>
  <si>
    <t>Shokobutsu Cool Sport
LION
200 ml</t>
  </si>
  <si>
    <t>07-01-0112</t>
  </si>
  <si>
    <t>Ополаскиватель д/рта  Лесная Свежесть
 LION
500 мл</t>
  </si>
  <si>
    <t>Japanese Fresh Forest
500 ml</t>
  </si>
  <si>
    <t>Убивает бактерии, снимает налет, оказывает лечебное действие на десна и зубы, освежает дыхание</t>
  </si>
  <si>
    <t>03-02-0129</t>
  </si>
  <si>
    <t>Средство д/мытья  KODOMO От Макушки до Пяточек Детское 0+
LION
 200мл</t>
  </si>
  <si>
    <t>KODOMO Toe-to-Toe Cleanser for Children 0+ LION 
200ml</t>
  </si>
  <si>
    <t>Средство для мытья Lion Kodomo «От макушки до пяточек» — это мягкое очищающее средство для детей с первых дней жизни (0+). Оно подходит для тела и волос, бережно очищает нежную кожу ребёнка, не раздражает глаза и не пересушивает.</t>
  </si>
  <si>
    <t>07-01-0129</t>
  </si>
  <si>
    <t>Средство д/мытья  KODOMO От Макушки до Пяточек Детское Виноградное 6+ LION
200мл</t>
  </si>
  <si>
    <t>KODOMO Baby Toe-to-Toe Cleanser, Grape, 6+
LION
 200ml</t>
  </si>
  <si>
    <t>07-01-0038</t>
  </si>
  <si>
    <t>Средство для мытья LION Kodomo «От макушки до пяточек» с виноградным ароматом предназначено для детей с 6 лет. Это мягкое очищающее средство для кожи и волос ребёнка, которое содержит специально разработанную детскую натуральную гипоаллергенную формулу с освежающим ароматом.</t>
  </si>
  <si>
    <t>Стиральный Порошок LION Для Цветного Белья
LION  
400 г</t>
  </si>
  <si>
    <t>Базовая цена за шт. в т.ч. НДС 22%</t>
  </si>
  <si>
    <t>Крем-Гель д/душа Мужской  
Extreme Protection
 LION SHOKUBUTSU
400 мл</t>
  </si>
  <si>
    <t>Lion Shokubutsu Extreme Protection Shower Cream-Gel for Men
 400 ml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</si>
</sst>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 &quot;₽&quot;"/>
    <numFmt numFmtId="165" formatCode="0.000"/>
    <numFmt numFmtId="166" formatCode="000000"/>
    <numFmt numFmtId="167" formatCode="0_ ;\-0\ "/>
    <numFmt numFmtId="168" formatCode="0;[Red]\-0"/>
  </numFmts>
  <fonts count="73" x14ac:knownFonts="1">
    <font>
      <sz val="11"/>
      <color theme="1"/>
      <name val="Calibri"/>
      <family val="2"/>
      <scheme val="minor"/>
    </font>
    <font>
      <sz val="11"/>
      <color theme="1"/>
      <name val="Calibri"/>
      <family val="2"/>
      <charset val="204"/>
      <scheme val="minor"/>
    </font>
    <font>
      <sz val="11"/>
      <color theme="1"/>
      <name val="Calibri"/>
      <family val="2"/>
      <charset val="204"/>
      <scheme val="minor"/>
    </font>
    <font>
      <b/>
      <sz val="11"/>
      <color theme="1"/>
      <name val="Calibri"/>
      <family val="2"/>
      <charset val="204"/>
      <scheme val="minor"/>
    </font>
    <font>
      <b/>
      <sz val="11"/>
      <name val="Calibri"/>
      <family val="2"/>
      <charset val="204"/>
      <scheme val="minor"/>
    </font>
    <font>
      <b/>
      <sz val="9"/>
      <color theme="1"/>
      <name val="Calibri"/>
      <family val="2"/>
      <charset val="204"/>
      <scheme val="minor"/>
    </font>
    <font>
      <b/>
      <sz val="14"/>
      <color theme="1"/>
      <name val="Calibri"/>
      <family val="2"/>
      <charset val="204"/>
      <scheme val="minor"/>
    </font>
    <font>
      <b/>
      <sz val="14"/>
      <name val="Calibri"/>
      <family val="2"/>
      <charset val="204"/>
      <scheme val="minor"/>
    </font>
    <font>
      <sz val="8"/>
      <name val="Calibri"/>
      <family val="2"/>
      <charset val="204"/>
      <scheme val="minor"/>
    </font>
    <font>
      <sz val="8"/>
      <color theme="1"/>
      <name val="Calibri"/>
      <family val="2"/>
      <charset val="204"/>
      <scheme val="minor"/>
    </font>
    <font>
      <u/>
      <sz val="11"/>
      <color theme="10"/>
      <name val="Calibri"/>
      <family val="2"/>
      <charset val="204"/>
    </font>
    <font>
      <sz val="9"/>
      <color theme="1"/>
      <name val="Calibri"/>
      <family val="2"/>
      <charset val="204"/>
      <scheme val="minor"/>
    </font>
    <font>
      <sz val="11"/>
      <name val="Calibri"/>
      <family val="2"/>
      <scheme val="minor"/>
    </font>
    <font>
      <sz val="16"/>
      <color theme="1"/>
      <name val="Calibri"/>
      <family val="2"/>
      <charset val="204"/>
      <scheme val="minor"/>
    </font>
    <font>
      <b/>
      <sz val="12"/>
      <color theme="1"/>
      <name val="Calibri"/>
      <family val="2"/>
      <charset val="204"/>
      <scheme val="minor"/>
    </font>
    <font>
      <b/>
      <sz val="9"/>
      <name val="Calibri"/>
      <family val="2"/>
      <charset val="204"/>
      <scheme val="minor"/>
    </font>
    <font>
      <b/>
      <sz val="12"/>
      <color rgb="FFFF0000"/>
      <name val="Calibri"/>
      <family val="2"/>
      <charset val="204"/>
      <scheme val="minor"/>
    </font>
    <font>
      <b/>
      <sz val="8"/>
      <name val="Calibri"/>
      <family val="2"/>
      <charset val="204"/>
      <scheme val="minor"/>
    </font>
    <font>
      <b/>
      <sz val="12"/>
      <name val="Calibri"/>
      <family val="2"/>
      <charset val="204"/>
      <scheme val="minor"/>
    </font>
    <font>
      <b/>
      <sz val="9"/>
      <color indexed="81"/>
      <name val="Calibri"/>
      <family val="2"/>
      <charset val="204"/>
    </font>
    <font>
      <b/>
      <sz val="10"/>
      <color indexed="81"/>
      <name val="Calibri"/>
      <family val="2"/>
      <charset val="204"/>
      <scheme val="minor"/>
    </font>
    <font>
      <sz val="9"/>
      <color indexed="81"/>
      <name val="Tahoma"/>
      <family val="2"/>
      <charset val="204"/>
    </font>
    <font>
      <sz val="11"/>
      <color theme="1"/>
      <name val="Calibri"/>
      <family val="2"/>
      <scheme val="minor"/>
    </font>
    <font>
      <sz val="6"/>
      <color theme="0"/>
      <name val="Calibri"/>
      <family val="2"/>
      <scheme val="minor"/>
    </font>
    <font>
      <b/>
      <sz val="9"/>
      <color indexed="81"/>
      <name val="Tahoma"/>
      <family val="2"/>
      <charset val="204"/>
    </font>
    <font>
      <sz val="14"/>
      <color theme="1"/>
      <name val="Calibri"/>
      <family val="2"/>
      <charset val="204"/>
      <scheme val="minor"/>
    </font>
    <font>
      <b/>
      <sz val="12"/>
      <color rgb="FF7030A0"/>
      <name val="Calibri"/>
      <family val="2"/>
      <charset val="204"/>
    </font>
    <font>
      <b/>
      <sz val="12"/>
      <color rgb="FF7030A0"/>
      <name val="Calibri"/>
      <family val="2"/>
      <charset val="204"/>
      <scheme val="minor"/>
    </font>
    <font>
      <sz val="12"/>
      <color rgb="FF7030A0"/>
      <name val="Calibri"/>
      <family val="2"/>
      <charset val="204"/>
      <scheme val="minor"/>
    </font>
    <font>
      <b/>
      <sz val="11"/>
      <color rgb="FFFF0000"/>
      <name val="Calibri"/>
      <family val="2"/>
      <charset val="204"/>
      <scheme val="minor"/>
    </font>
    <font>
      <b/>
      <sz val="9"/>
      <color rgb="FFFF0000"/>
      <name val="Calibri"/>
      <family val="2"/>
      <charset val="204"/>
      <scheme val="minor"/>
    </font>
    <font>
      <b/>
      <sz val="22"/>
      <color rgb="FFFFFF99"/>
      <name val="Calibri"/>
      <family val="2"/>
      <charset val="204"/>
      <scheme val="minor"/>
    </font>
    <font>
      <sz val="8"/>
      <color rgb="FFFF0000"/>
      <name val="Calibri"/>
      <family val="2"/>
      <charset val="204"/>
      <scheme val="minor"/>
    </font>
    <font>
      <b/>
      <sz val="8"/>
      <color rgb="FF9900CC"/>
      <name val="Calibri"/>
      <family val="2"/>
      <charset val="204"/>
      <scheme val="minor"/>
    </font>
    <font>
      <sz val="11"/>
      <color theme="0"/>
      <name val="Calibri"/>
      <family val="2"/>
      <scheme val="minor"/>
    </font>
    <font>
      <b/>
      <sz val="14"/>
      <color rgb="FF7030A0"/>
      <name val="Calibri"/>
      <family val="2"/>
      <charset val="204"/>
      <scheme val="minor"/>
    </font>
    <font>
      <b/>
      <sz val="16"/>
      <color rgb="FF7030A0"/>
      <name val="Calibri"/>
      <family val="2"/>
      <charset val="204"/>
      <scheme val="minor"/>
    </font>
    <font>
      <b/>
      <sz val="9"/>
      <color rgb="FFFF0000"/>
      <name val="Calibri"/>
      <family val="2"/>
      <charset val="204"/>
    </font>
    <font>
      <b/>
      <sz val="9"/>
      <color rgb="FFA219FF"/>
      <name val="Calibri"/>
      <family val="2"/>
      <charset val="204"/>
      <scheme val="minor"/>
    </font>
    <font>
      <b/>
      <sz val="7"/>
      <name val="Calibri"/>
      <family val="2"/>
      <charset val="204"/>
      <scheme val="minor"/>
    </font>
    <font>
      <sz val="6"/>
      <color theme="1"/>
      <name val="Calibri"/>
      <family val="2"/>
      <charset val="204"/>
      <scheme val="minor"/>
    </font>
    <font>
      <b/>
      <sz val="8"/>
      <color rgb="FFA219FF"/>
      <name val="Calibri"/>
      <family val="2"/>
      <charset val="204"/>
      <scheme val="minor"/>
    </font>
    <font>
      <sz val="12"/>
      <color theme="1"/>
      <name val="Calibri"/>
      <family val="2"/>
      <charset val="204"/>
      <scheme val="minor"/>
    </font>
    <font>
      <b/>
      <sz val="12"/>
      <color rgb="FFFF0000"/>
      <name val="Calibri"/>
      <family val="2"/>
      <charset val="204"/>
    </font>
    <font>
      <b/>
      <sz val="7"/>
      <color theme="1"/>
      <name val="Calibri"/>
      <family val="2"/>
      <charset val="204"/>
      <scheme val="minor"/>
    </font>
    <font>
      <sz val="8"/>
      <color theme="0" tint="-0.249977111117893"/>
      <name val="Calibri"/>
      <family val="2"/>
      <scheme val="minor"/>
    </font>
    <font>
      <sz val="11"/>
      <color theme="0" tint="-0.249977111117893"/>
      <name val="Calibri"/>
      <family val="2"/>
      <scheme val="minor"/>
    </font>
    <font>
      <b/>
      <sz val="9"/>
      <color theme="0" tint="-0.249977111117893"/>
      <name val="Calibri"/>
      <family val="2"/>
      <scheme val="minor"/>
    </font>
    <font>
      <b/>
      <sz val="11"/>
      <name val="Calibri"/>
      <family val="2"/>
      <scheme val="minor"/>
    </font>
    <font>
      <b/>
      <sz val="8"/>
      <color theme="0" tint="-0.249977111117893"/>
      <name val="Calibri"/>
      <family val="2"/>
      <scheme val="minor"/>
    </font>
    <font>
      <sz val="9"/>
      <name val="Calibri"/>
      <family val="2"/>
      <scheme val="minor"/>
    </font>
    <font>
      <b/>
      <sz val="9"/>
      <name val="Calibri"/>
      <family val="2"/>
      <scheme val="minor"/>
    </font>
    <font>
      <sz val="8"/>
      <name val="Calibri"/>
      <family val="2"/>
      <scheme val="minor"/>
    </font>
    <font>
      <sz val="6"/>
      <name val="Calibri"/>
      <family val="2"/>
      <scheme val="minor"/>
    </font>
    <font>
      <b/>
      <sz val="8"/>
      <name val="Calibri"/>
      <family val="2"/>
      <scheme val="minor"/>
    </font>
    <font>
      <sz val="14"/>
      <color theme="0"/>
      <name val="Calibri"/>
      <family val="2"/>
      <scheme val="minor"/>
    </font>
    <font>
      <sz val="11"/>
      <color theme="10"/>
      <name val="Calibri"/>
      <family val="2"/>
      <charset val="204"/>
    </font>
    <font>
      <sz val="6"/>
      <color theme="1"/>
      <name val="Calibri"/>
      <family val="2"/>
      <scheme val="minor"/>
    </font>
    <font>
      <sz val="8"/>
      <color theme="1"/>
      <name val="Calibri"/>
      <family val="2"/>
      <scheme val="minor"/>
    </font>
    <font>
      <b/>
      <sz val="8"/>
      <color theme="1"/>
      <name val="Calibri"/>
      <family val="2"/>
      <scheme val="minor"/>
    </font>
    <font>
      <b/>
      <sz val="9"/>
      <color theme="1"/>
      <name val="Calibri"/>
      <family val="2"/>
      <scheme val="minor"/>
    </font>
    <font>
      <sz val="9"/>
      <color theme="1"/>
      <name val="Calibri"/>
      <family val="2"/>
      <scheme val="minor"/>
    </font>
    <font>
      <b/>
      <sz val="11"/>
      <color theme="1"/>
      <name val="Calibri"/>
      <family val="2"/>
      <scheme val="minor"/>
    </font>
    <font>
      <b/>
      <sz val="14"/>
      <color theme="1"/>
      <name val="Calibri"/>
      <family val="2"/>
      <scheme val="minor"/>
    </font>
    <font>
      <sz val="14"/>
      <color theme="0" tint="-0.249977111117893"/>
      <name val="Calibri"/>
      <family val="2"/>
      <scheme val="minor"/>
    </font>
    <font>
      <sz val="8"/>
      <color rgb="FFBAEE12"/>
      <name val="Calibri"/>
      <family val="2"/>
      <scheme val="minor"/>
    </font>
    <font>
      <sz val="7"/>
      <name val="Calibri"/>
      <family val="2"/>
      <scheme val="minor"/>
    </font>
    <font>
      <sz val="7"/>
      <color theme="1"/>
      <name val="Calibri"/>
      <family val="2"/>
      <scheme val="minor"/>
    </font>
    <font>
      <b/>
      <sz val="8"/>
      <color rgb="FFFF0000"/>
      <name val="Calibri"/>
      <family val="2"/>
      <charset val="204"/>
      <scheme val="minor"/>
    </font>
    <font>
      <sz val="7"/>
      <color theme="0" tint="-0.249977111117893"/>
      <name val="Calibri"/>
      <family val="2"/>
      <scheme val="minor"/>
    </font>
    <font>
      <sz val="6"/>
      <color theme="0" tint="-0.249977111117893"/>
      <name val="Calibri"/>
      <family val="2"/>
      <scheme val="minor"/>
    </font>
    <font>
      <sz val="9"/>
      <color theme="0" tint="-0.249977111117893"/>
      <name val="Calibri"/>
      <family val="2"/>
      <scheme val="minor"/>
    </font>
    <font>
      <b/>
      <sz val="11"/>
      <color theme="0" tint="-0.249977111117893"/>
      <name val="Calibri"/>
      <family val="2"/>
      <scheme val="minor"/>
    </font>
  </fonts>
  <fills count="7">
    <fill>
      <patternFill patternType="none"/>
    </fill>
    <fill>
      <patternFill patternType="gray125"/>
    </fill>
    <fill>
      <patternFill patternType="solid">
        <fgColor theme="0"/>
        <bgColor indexed="64"/>
      </patternFill>
    </fill>
    <fill>
      <patternFill patternType="solid">
        <fgColor rgb="FFB9FFAF"/>
        <bgColor indexed="64"/>
      </patternFill>
    </fill>
    <fill>
      <patternFill patternType="solid">
        <fgColor rgb="FFFFFFBD"/>
        <bgColor indexed="64"/>
      </patternFill>
    </fill>
    <fill>
      <patternFill patternType="solid">
        <fgColor indexed="9"/>
        <bgColor indexed="64"/>
      </patternFill>
    </fill>
    <fill>
      <patternFill patternType="solid">
        <fgColor rgb="FFCAFCC0"/>
        <bgColor indexed="64"/>
      </patternFill>
    </fill>
  </fills>
  <borders count="27">
    <border>
      <left/>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style="thin">
        <color indexed="64"/>
      </right>
      <top style="thin">
        <color indexed="64"/>
      </top>
      <bottom/>
      <diagonal/>
    </border>
    <border>
      <left/>
      <right/>
      <top/>
      <bottom style="medium">
        <color indexed="64"/>
      </bottom>
      <diagonal/>
    </border>
    <border>
      <left/>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style="hair">
        <color indexed="64"/>
      </right>
      <top/>
      <bottom/>
      <diagonal/>
    </border>
  </borders>
  <cellStyleXfs count="4">
    <xf numFmtId="0" fontId="0" fillId="0" borderId="0"/>
    <xf numFmtId="0" fontId="10" fillId="0" borderId="0" applyNumberFormat="0" applyFill="0" applyBorder="0" applyAlignment="0" applyProtection="0">
      <alignment vertical="top"/>
      <protection locked="0"/>
    </xf>
    <xf numFmtId="9" fontId="22" fillId="0" borderId="0" applyFont="0" applyFill="0" applyBorder="0" applyAlignment="0" applyProtection="0"/>
    <xf numFmtId="0" fontId="1" fillId="0" borderId="0"/>
  </cellStyleXfs>
  <cellXfs count="269">
    <xf numFmtId="0" fontId="0" fillId="0" borderId="0" xfId="0"/>
    <xf numFmtId="0" fontId="5" fillId="0" borderId="0" xfId="0" applyFont="1" applyAlignment="1">
      <alignment vertical="center" wrapText="1"/>
    </xf>
    <xf numFmtId="0" fontId="2" fillId="0" borderId="0" xfId="0" applyFont="1" applyAlignment="1">
      <alignment horizontal="center" vertical="center"/>
    </xf>
    <xf numFmtId="0" fontId="8" fillId="0" borderId="0" xfId="0" applyFont="1" applyAlignment="1">
      <alignment vertical="center"/>
    </xf>
    <xf numFmtId="3" fontId="23" fillId="0" borderId="0" xfId="0" applyNumberFormat="1" applyFont="1" applyAlignment="1">
      <alignment horizontal="right" vertical="center"/>
    </xf>
    <xf numFmtId="9" fontId="23" fillId="0" borderId="0" xfId="2" applyFont="1" applyFill="1" applyBorder="1" applyAlignment="1">
      <alignment horizontal="right" vertical="center"/>
    </xf>
    <xf numFmtId="0" fontId="15" fillId="0" borderId="6" xfId="0" applyFont="1" applyBorder="1" applyAlignment="1">
      <alignment horizontal="center" vertical="center" wrapText="1"/>
    </xf>
    <xf numFmtId="0" fontId="11" fillId="0" borderId="0" xfId="0" applyFont="1"/>
    <xf numFmtId="0" fontId="17" fillId="0" borderId="6" xfId="0" applyFont="1" applyBorder="1" applyAlignment="1">
      <alignment horizontal="center" vertical="center" wrapText="1"/>
    </xf>
    <xf numFmtId="0" fontId="9" fillId="0" borderId="0" xfId="0" applyFont="1"/>
    <xf numFmtId="0" fontId="11" fillId="0" borderId="0" xfId="0" applyFont="1" applyAlignment="1">
      <alignment horizontal="center" vertical="center"/>
    </xf>
    <xf numFmtId="0" fontId="5" fillId="0" borderId="0" xfId="0" applyFont="1"/>
    <xf numFmtId="0" fontId="33" fillId="2" borderId="6" xfId="0" applyFont="1" applyFill="1" applyBorder="1" applyAlignment="1">
      <alignment horizontal="center" vertical="center" wrapText="1"/>
    </xf>
    <xf numFmtId="0" fontId="9" fillId="2" borderId="0" xfId="0" applyFont="1" applyFill="1"/>
    <xf numFmtId="0" fontId="40" fillId="0" borderId="0" xfId="0" applyFont="1"/>
    <xf numFmtId="0" fontId="8" fillId="0" borderId="0" xfId="0" applyFont="1" applyAlignment="1">
      <alignment horizontal="center" wrapText="1"/>
    </xf>
    <xf numFmtId="0" fontId="45" fillId="0" borderId="6" xfId="0" applyFont="1" applyBorder="1" applyAlignment="1">
      <alignment horizontal="center" vertical="center" wrapText="1"/>
    </xf>
    <xf numFmtId="0" fontId="49" fillId="0" borderId="6" xfId="0" applyFont="1" applyBorder="1" applyAlignment="1">
      <alignment horizontal="center" vertical="center" wrapText="1"/>
    </xf>
    <xf numFmtId="0" fontId="50" fillId="0" borderId="6" xfId="0" applyFont="1" applyBorder="1" applyAlignment="1">
      <alignment horizontal="center" vertical="center" wrapText="1"/>
    </xf>
    <xf numFmtId="0" fontId="45" fillId="0" borderId="6" xfId="0" applyFont="1" applyBorder="1" applyAlignment="1">
      <alignment horizontal="left" vertical="top" wrapText="1"/>
    </xf>
    <xf numFmtId="0" fontId="51" fillId="0" borderId="6" xfId="0" applyFont="1" applyBorder="1" applyAlignment="1">
      <alignment horizontal="center" vertical="center" wrapText="1"/>
    </xf>
    <xf numFmtId="0" fontId="52" fillId="0" borderId="6" xfId="0" applyFont="1" applyBorder="1" applyAlignment="1">
      <alignment horizontal="center" vertical="center" wrapText="1"/>
    </xf>
    <xf numFmtId="0" fontId="54" fillId="0" borderId="6" xfId="0" applyFont="1" applyBorder="1" applyAlignment="1">
      <alignment horizontal="center" vertical="center" wrapText="1"/>
    </xf>
    <xf numFmtId="0" fontId="12" fillId="0" borderId="6" xfId="0" applyFont="1" applyBorder="1" applyAlignment="1">
      <alignment horizontal="center" vertical="center" wrapText="1"/>
    </xf>
    <xf numFmtId="0" fontId="51" fillId="2" borderId="6" xfId="0" applyFont="1" applyFill="1" applyBorder="1" applyAlignment="1">
      <alignment horizontal="center" vertical="center" wrapText="1"/>
    </xf>
    <xf numFmtId="0" fontId="52" fillId="0" borderId="6" xfId="0" applyFont="1" applyBorder="1" applyAlignment="1">
      <alignment horizontal="left" vertical="top" wrapText="1"/>
    </xf>
    <xf numFmtId="0" fontId="53" fillId="0" borderId="6" xfId="0" applyFont="1" applyBorder="1" applyAlignment="1">
      <alignment horizontal="center" vertical="center" wrapText="1"/>
    </xf>
    <xf numFmtId="164" fontId="48" fillId="0" borderId="6" xfId="0" applyNumberFormat="1" applyFont="1" applyBorder="1" applyAlignment="1">
      <alignment horizontal="center" vertical="center" wrapText="1"/>
    </xf>
    <xf numFmtId="0" fontId="46" fillId="0" borderId="0" xfId="0" applyFont="1"/>
    <xf numFmtId="0" fontId="34" fillId="0" borderId="0" xfId="0" applyFont="1"/>
    <xf numFmtId="3" fontId="55" fillId="0" borderId="0" xfId="0" applyNumberFormat="1" applyFont="1" applyAlignment="1">
      <alignment horizontal="center" vertical="center"/>
    </xf>
    <xf numFmtId="9" fontId="55" fillId="0" borderId="0" xfId="2" applyFont="1" applyFill="1" applyBorder="1" applyAlignment="1">
      <alignment horizontal="center" vertical="center"/>
    </xf>
    <xf numFmtId="0" fontId="15" fillId="2" borderId="6" xfId="3" applyFont="1" applyFill="1" applyBorder="1" applyAlignment="1">
      <alignment horizontal="center" vertical="center" wrapText="1"/>
    </xf>
    <xf numFmtId="166" fontId="53" fillId="0" borderId="6" xfId="0" applyNumberFormat="1" applyFont="1" applyBorder="1" applyAlignment="1">
      <alignment horizontal="center" vertical="center" wrapText="1"/>
    </xf>
    <xf numFmtId="166" fontId="40" fillId="0" borderId="0" xfId="0" applyNumberFormat="1" applyFont="1"/>
    <xf numFmtId="166" fontId="57" fillId="0" borderId="6" xfId="0" applyNumberFormat="1" applyFont="1" applyBorder="1" applyAlignment="1">
      <alignment horizontal="center" vertical="center" wrapText="1"/>
    </xf>
    <xf numFmtId="0" fontId="58" fillId="0" borderId="6" xfId="0" applyFont="1" applyBorder="1" applyAlignment="1">
      <alignment horizontal="center" vertical="center" wrapText="1"/>
    </xf>
    <xf numFmtId="0" fontId="59" fillId="0" borderId="6" xfId="0" applyFont="1" applyBorder="1" applyAlignment="1">
      <alignment horizontal="center" vertical="center" wrapText="1"/>
    </xf>
    <xf numFmtId="0" fontId="60" fillId="0" borderId="6" xfId="0" applyFont="1" applyBorder="1" applyAlignment="1">
      <alignment horizontal="center" vertical="center" wrapText="1"/>
    </xf>
    <xf numFmtId="0" fontId="61" fillId="0" borderId="6" xfId="0" applyFont="1" applyBorder="1" applyAlignment="1">
      <alignment horizontal="center" vertical="center" wrapText="1"/>
    </xf>
    <xf numFmtId="0" fontId="0" fillId="0" borderId="6" xfId="0" applyBorder="1" applyAlignment="1">
      <alignment horizontal="center" vertical="center" wrapText="1"/>
    </xf>
    <xf numFmtId="164" fontId="62" fillId="0" borderId="6" xfId="0" applyNumberFormat="1" applyFont="1" applyBorder="1" applyAlignment="1">
      <alignment horizontal="center" vertical="center" wrapText="1"/>
    </xf>
    <xf numFmtId="0" fontId="58" fillId="0" borderId="6" xfId="0" applyFont="1" applyBorder="1" applyAlignment="1">
      <alignment horizontal="left" vertical="top" wrapText="1"/>
    </xf>
    <xf numFmtId="0" fontId="10" fillId="3" borderId="10" xfId="1" applyFill="1" applyBorder="1" applyAlignment="1" applyProtection="1">
      <alignment horizontal="center" vertical="center"/>
    </xf>
    <xf numFmtId="0" fontId="10" fillId="3" borderId="0" xfId="1" applyFill="1" applyBorder="1" applyAlignment="1" applyProtection="1">
      <alignment vertical="center" wrapText="1"/>
    </xf>
    <xf numFmtId="0" fontId="10" fillId="3" borderId="0" xfId="1" applyFill="1" applyBorder="1" applyAlignment="1" applyProtection="1">
      <alignment horizontal="center" vertical="center"/>
    </xf>
    <xf numFmtId="0" fontId="10" fillId="3" borderId="8" xfId="1" applyFill="1" applyBorder="1" applyAlignment="1" applyProtection="1">
      <alignment horizontal="center" vertical="center"/>
    </xf>
    <xf numFmtId="0" fontId="10" fillId="3" borderId="11" xfId="1" applyFill="1" applyBorder="1" applyAlignment="1" applyProtection="1">
      <alignment horizontal="center" vertical="center"/>
    </xf>
    <xf numFmtId="0" fontId="11" fillId="3" borderId="2" xfId="0" applyFont="1" applyFill="1" applyBorder="1" applyAlignment="1">
      <alignment horizontal="center"/>
    </xf>
    <xf numFmtId="0" fontId="30" fillId="3" borderId="2" xfId="0" applyFont="1" applyFill="1" applyBorder="1" applyAlignment="1">
      <alignment horizontal="left"/>
    </xf>
    <xf numFmtId="0" fontId="11" fillId="3" borderId="1" xfId="0" applyFont="1" applyFill="1" applyBorder="1" applyAlignment="1">
      <alignment horizontal="center" vertical="center" wrapText="1"/>
    </xf>
    <xf numFmtId="0" fontId="11" fillId="3" borderId="5" xfId="0" applyFont="1" applyFill="1" applyBorder="1" applyAlignment="1">
      <alignment vertical="center" wrapText="1"/>
    </xf>
    <xf numFmtId="164" fontId="41" fillId="3" borderId="2" xfId="0" applyNumberFormat="1" applyFont="1" applyFill="1" applyBorder="1" applyAlignment="1">
      <alignment horizontal="center" vertical="center" wrapText="1"/>
    </xf>
    <xf numFmtId="164" fontId="38" fillId="3" borderId="2" xfId="0" applyNumberFormat="1" applyFont="1" applyFill="1" applyBorder="1" applyAlignment="1">
      <alignment horizontal="center" vertical="center" wrapText="1"/>
    </xf>
    <xf numFmtId="0" fontId="17" fillId="3" borderId="6" xfId="0" applyFont="1" applyFill="1" applyBorder="1" applyAlignment="1">
      <alignment vertical="center" wrapText="1"/>
    </xf>
    <xf numFmtId="166" fontId="17" fillId="3" borderId="6" xfId="0" applyNumberFormat="1" applyFont="1" applyFill="1" applyBorder="1" applyAlignment="1">
      <alignment vertical="center"/>
    </xf>
    <xf numFmtId="0" fontId="15" fillId="3" borderId="6" xfId="0" applyFont="1" applyFill="1" applyBorder="1" applyAlignment="1">
      <alignment horizontal="center" vertical="center" wrapText="1"/>
    </xf>
    <xf numFmtId="164" fontId="5" fillId="3" borderId="1" xfId="0" applyNumberFormat="1" applyFont="1" applyFill="1" applyBorder="1" applyAlignment="1">
      <alignment horizontal="center" vertical="center"/>
    </xf>
    <xf numFmtId="9" fontId="5" fillId="3" borderId="1" xfId="0" applyNumberFormat="1" applyFont="1" applyFill="1" applyBorder="1" applyAlignment="1">
      <alignment horizontal="center" vertical="center"/>
    </xf>
    <xf numFmtId="164" fontId="5" fillId="3" borderId="0" xfId="0" quotePrefix="1" applyNumberFormat="1" applyFont="1" applyFill="1" applyAlignment="1">
      <alignment horizontal="center" vertical="center"/>
    </xf>
    <xf numFmtId="164" fontId="5" fillId="3" borderId="5" xfId="0" applyNumberFormat="1" applyFont="1" applyFill="1" applyBorder="1" applyAlignment="1">
      <alignment horizontal="center" vertical="center"/>
    </xf>
    <xf numFmtId="164" fontId="47" fillId="3" borderId="3" xfId="0" applyNumberFormat="1" applyFont="1" applyFill="1" applyBorder="1" applyAlignment="1">
      <alignment horizontal="center" vertical="center"/>
    </xf>
    <xf numFmtId="9" fontId="47" fillId="3" borderId="3" xfId="0" applyNumberFormat="1" applyFont="1" applyFill="1" applyBorder="1" applyAlignment="1">
      <alignment horizontal="center" vertical="center"/>
    </xf>
    <xf numFmtId="164" fontId="60" fillId="3" borderId="3" xfId="0" applyNumberFormat="1" applyFont="1" applyFill="1" applyBorder="1" applyAlignment="1">
      <alignment horizontal="center" vertical="center"/>
    </xf>
    <xf numFmtId="9" fontId="60" fillId="3" borderId="3" xfId="0" applyNumberFormat="1" applyFont="1" applyFill="1" applyBorder="1" applyAlignment="1">
      <alignment horizontal="center" vertical="center"/>
    </xf>
    <xf numFmtId="0" fontId="0" fillId="4" borderId="6" xfId="0" applyFill="1" applyBorder="1" applyAlignment="1">
      <alignment horizontal="center" vertical="center" wrapText="1"/>
    </xf>
    <xf numFmtId="0" fontId="5" fillId="5" borderId="6" xfId="0" applyFont="1" applyFill="1" applyBorder="1" applyAlignment="1">
      <alignment horizontal="center" vertical="center" wrapText="1"/>
    </xf>
    <xf numFmtId="0" fontId="0" fillId="5" borderId="6" xfId="0" applyFill="1" applyBorder="1" applyAlignment="1">
      <alignment vertical="top" wrapText="1"/>
    </xf>
    <xf numFmtId="167" fontId="57" fillId="5" borderId="0" xfId="0" applyNumberFormat="1" applyFont="1" applyFill="1" applyAlignment="1">
      <alignment horizontal="center" vertical="center" wrapText="1"/>
    </xf>
    <xf numFmtId="168" fontId="57" fillId="5" borderId="23" xfId="0" applyNumberFormat="1" applyFont="1" applyFill="1" applyBorder="1" applyAlignment="1">
      <alignment horizontal="center" vertical="center" wrapText="1"/>
    </xf>
    <xf numFmtId="168" fontId="57" fillId="5" borderId="6" xfId="0" applyNumberFormat="1" applyFont="1" applyFill="1" applyBorder="1" applyAlignment="1">
      <alignment horizontal="center" vertical="center" wrapText="1"/>
    </xf>
    <xf numFmtId="168" fontId="57" fillId="5" borderId="24" xfId="0" applyNumberFormat="1" applyFont="1" applyFill="1" applyBorder="1" applyAlignment="1">
      <alignment horizontal="center" vertical="center" wrapText="1"/>
    </xf>
    <xf numFmtId="0" fontId="52" fillId="0" borderId="2" xfId="0" applyFont="1" applyBorder="1" applyAlignment="1">
      <alignment horizontal="center" vertical="center" wrapText="1"/>
    </xf>
    <xf numFmtId="0" fontId="54" fillId="0" borderId="2" xfId="0" applyFont="1" applyBorder="1" applyAlignment="1">
      <alignment horizontal="center" vertical="center" wrapText="1"/>
    </xf>
    <xf numFmtId="164" fontId="48" fillId="0" borderId="2" xfId="0" applyNumberFormat="1" applyFont="1" applyBorder="1" applyAlignment="1">
      <alignment horizontal="center" vertical="center" wrapText="1"/>
    </xf>
    <xf numFmtId="0" fontId="52" fillId="0" borderId="2" xfId="0" applyFont="1" applyBorder="1" applyAlignment="1">
      <alignment horizontal="left" vertical="top" wrapText="1"/>
    </xf>
    <xf numFmtId="0" fontId="52" fillId="0" borderId="5" xfId="0" applyFont="1" applyBorder="1" applyAlignment="1">
      <alignment horizontal="left" vertical="top" wrapText="1"/>
    </xf>
    <xf numFmtId="0" fontId="18" fillId="3" borderId="6" xfId="0" applyFont="1" applyFill="1" applyBorder="1" applyAlignment="1">
      <alignment horizontal="center" vertical="center" wrapText="1"/>
    </xf>
    <xf numFmtId="0" fontId="17" fillId="3" borderId="6" xfId="0" applyFont="1" applyFill="1" applyBorder="1" applyAlignment="1">
      <alignment horizontal="center" vertical="center" wrapText="1"/>
    </xf>
    <xf numFmtId="168" fontId="57" fillId="2" borderId="6" xfId="0" applyNumberFormat="1" applyFont="1" applyFill="1" applyBorder="1" applyAlignment="1">
      <alignment horizontal="center" vertical="center" wrapText="1"/>
    </xf>
    <xf numFmtId="0" fontId="12" fillId="4" borderId="6" xfId="0" applyFont="1" applyFill="1" applyBorder="1" applyAlignment="1">
      <alignment horizontal="center" vertical="center"/>
    </xf>
    <xf numFmtId="0" fontId="4" fillId="4" borderId="5" xfId="0" applyFont="1" applyFill="1" applyBorder="1" applyAlignment="1">
      <alignment horizontal="center" vertical="center"/>
    </xf>
    <xf numFmtId="0" fontId="17" fillId="4" borderId="3" xfId="0" applyFont="1" applyFill="1" applyBorder="1" applyAlignment="1">
      <alignment vertical="center" wrapText="1"/>
    </xf>
    <xf numFmtId="166" fontId="17" fillId="4" borderId="7" xfId="0" applyNumberFormat="1" applyFont="1" applyFill="1" applyBorder="1" applyAlignment="1">
      <alignment vertical="center"/>
    </xf>
    <xf numFmtId="0" fontId="17" fillId="4" borderId="7" xfId="0" applyFont="1" applyFill="1" applyBorder="1" applyAlignment="1">
      <alignment horizontal="center" vertical="center" wrapText="1"/>
    </xf>
    <xf numFmtId="0" fontId="18" fillId="4" borderId="7" xfId="0" applyFont="1" applyFill="1" applyBorder="1" applyAlignment="1">
      <alignment horizontal="center" vertical="center" wrapText="1"/>
    </xf>
    <xf numFmtId="0" fontId="39" fillId="4" borderId="7" xfId="0" applyFont="1" applyFill="1" applyBorder="1" applyAlignment="1">
      <alignment horizontal="center" vertical="center" wrapText="1"/>
    </xf>
    <xf numFmtId="164" fontId="44" fillId="4" borderId="7" xfId="0" applyNumberFormat="1" applyFont="1" applyFill="1" applyBorder="1" applyAlignment="1">
      <alignment horizontal="center" vertical="center" wrapText="1"/>
    </xf>
    <xf numFmtId="0" fontId="15" fillId="4" borderId="7" xfId="0" applyFont="1" applyFill="1" applyBorder="1" applyAlignment="1">
      <alignment horizontal="center" vertical="center" wrapText="1"/>
    </xf>
    <xf numFmtId="164" fontId="5" fillId="4" borderId="12" xfId="0" applyNumberFormat="1" applyFont="1" applyFill="1" applyBorder="1" applyAlignment="1">
      <alignment horizontal="center" vertical="center" wrapText="1"/>
    </xf>
    <xf numFmtId="164" fontId="5" fillId="4" borderId="13" xfId="0" applyNumberFormat="1" applyFont="1" applyFill="1" applyBorder="1" applyAlignment="1">
      <alignment horizontal="center" vertical="center"/>
    </xf>
    <xf numFmtId="9" fontId="5" fillId="4" borderId="6" xfId="0" applyNumberFormat="1" applyFont="1" applyFill="1" applyBorder="1" applyAlignment="1">
      <alignment horizontal="center" vertical="center"/>
    </xf>
    <xf numFmtId="164" fontId="5" fillId="4" borderId="0" xfId="0" quotePrefix="1" applyNumberFormat="1" applyFont="1" applyFill="1" applyAlignment="1">
      <alignment horizontal="center" vertical="center"/>
    </xf>
    <xf numFmtId="164" fontId="5" fillId="4" borderId="8" xfId="0" applyNumberFormat="1" applyFont="1" applyFill="1" applyBorder="1" applyAlignment="1">
      <alignment horizontal="center" vertical="center"/>
    </xf>
    <xf numFmtId="0" fontId="18" fillId="6" borderId="2" xfId="0" applyFont="1" applyFill="1" applyBorder="1" applyAlignment="1">
      <alignment horizontal="center" vertical="center" wrapText="1"/>
    </xf>
    <xf numFmtId="0" fontId="18" fillId="4" borderId="6" xfId="0" applyFont="1" applyFill="1" applyBorder="1" applyAlignment="1">
      <alignment vertical="center" wrapText="1"/>
    </xf>
    <xf numFmtId="0" fontId="18" fillId="6" borderId="5" xfId="0" applyFont="1" applyFill="1" applyBorder="1" applyAlignment="1">
      <alignment vertical="center" wrapText="1"/>
    </xf>
    <xf numFmtId="168" fontId="57" fillId="5" borderId="25" xfId="0" applyNumberFormat="1" applyFont="1" applyFill="1" applyBorder="1" applyAlignment="1">
      <alignment horizontal="center" vertical="center" wrapText="1"/>
    </xf>
    <xf numFmtId="0" fontId="5" fillId="5" borderId="5" xfId="0" applyFont="1" applyFill="1" applyBorder="1" applyAlignment="1">
      <alignment horizontal="center" vertical="center" wrapText="1"/>
    </xf>
    <xf numFmtId="168" fontId="57" fillId="5" borderId="26" xfId="0" applyNumberFormat="1" applyFont="1" applyFill="1" applyBorder="1" applyAlignment="1">
      <alignment horizontal="center" vertical="center" wrapText="1"/>
    </xf>
    <xf numFmtId="0" fontId="8" fillId="2" borderId="6" xfId="0" applyFont="1" applyFill="1" applyBorder="1" applyAlignment="1">
      <alignment vertical="center" wrapText="1"/>
    </xf>
    <xf numFmtId="0" fontId="7" fillId="3" borderId="6" xfId="0" applyFont="1" applyFill="1" applyBorder="1" applyAlignment="1">
      <alignment horizontal="center" vertical="center" wrapText="1"/>
    </xf>
    <xf numFmtId="0" fontId="53" fillId="0" borderId="5" xfId="0" applyFont="1" applyBorder="1" applyAlignment="1">
      <alignment horizontal="center" vertical="center" wrapText="1"/>
    </xf>
    <xf numFmtId="0" fontId="52" fillId="0" borderId="5" xfId="0" applyFont="1" applyBorder="1" applyAlignment="1">
      <alignment horizontal="center" vertical="center" wrapText="1"/>
    </xf>
    <xf numFmtId="0" fontId="54" fillId="0" borderId="5" xfId="0" applyFont="1" applyBorder="1" applyAlignment="1">
      <alignment horizontal="center" vertical="center" wrapText="1"/>
    </xf>
    <xf numFmtId="0" fontId="33" fillId="2" borderId="5" xfId="0" applyFont="1" applyFill="1" applyBorder="1" applyAlignment="1">
      <alignment horizontal="center" vertical="center" wrapText="1"/>
    </xf>
    <xf numFmtId="164" fontId="48" fillId="0" borderId="5" xfId="0" applyNumberFormat="1" applyFont="1" applyBorder="1" applyAlignment="1">
      <alignment horizontal="center" vertical="center" wrapText="1"/>
    </xf>
    <xf numFmtId="0" fontId="4" fillId="3" borderId="2" xfId="0" applyFont="1" applyFill="1" applyBorder="1" applyAlignment="1">
      <alignment horizontal="center" vertical="center"/>
    </xf>
    <xf numFmtId="0" fontId="6" fillId="3" borderId="6" xfId="0" applyFont="1" applyFill="1" applyBorder="1" applyAlignment="1">
      <alignment horizontal="center" vertical="center"/>
    </xf>
    <xf numFmtId="166" fontId="7" fillId="3" borderId="6" xfId="0" applyNumberFormat="1" applyFont="1" applyFill="1" applyBorder="1" applyAlignment="1">
      <alignment horizontal="center" vertical="center" wrapText="1"/>
    </xf>
    <xf numFmtId="0" fontId="64" fillId="3" borderId="6" xfId="0" applyFont="1" applyFill="1" applyBorder="1" applyAlignment="1">
      <alignment horizontal="center" vertical="center" wrapText="1"/>
    </xf>
    <xf numFmtId="0" fontId="14" fillId="3" borderId="6" xfId="0" applyFont="1" applyFill="1" applyBorder="1" applyAlignment="1">
      <alignment horizontal="right"/>
    </xf>
    <xf numFmtId="0" fontId="61" fillId="3" borderId="6" xfId="0" applyFont="1" applyFill="1" applyBorder="1" applyAlignment="1">
      <alignment horizontal="center" vertical="center" wrapText="1"/>
    </xf>
    <xf numFmtId="0" fontId="32" fillId="0" borderId="0" xfId="0" applyFont="1"/>
    <xf numFmtId="0" fontId="65" fillId="0" borderId="0" xfId="0" applyFont="1" applyAlignment="1">
      <alignment horizontal="left" vertical="top" wrapText="1"/>
    </xf>
    <xf numFmtId="0" fontId="4" fillId="3" borderId="9" xfId="0" applyFont="1" applyFill="1" applyBorder="1" applyAlignment="1">
      <alignment horizontal="center" vertical="center" wrapText="1"/>
    </xf>
    <xf numFmtId="0" fontId="29" fillId="3" borderId="2" xfId="0" applyFont="1" applyFill="1" applyBorder="1"/>
    <xf numFmtId="9" fontId="3" fillId="3" borderId="3" xfId="0" applyNumberFormat="1" applyFont="1" applyFill="1" applyBorder="1" applyAlignment="1">
      <alignment horizontal="center" vertical="center"/>
    </xf>
    <xf numFmtId="164" fontId="3" fillId="3" borderId="3" xfId="0" applyNumberFormat="1" applyFont="1" applyFill="1" applyBorder="1" applyAlignment="1">
      <alignment horizontal="center" vertical="center"/>
    </xf>
    <xf numFmtId="0" fontId="66" fillId="0" borderId="6" xfId="0" applyFont="1" applyBorder="1" applyAlignment="1">
      <alignment horizontal="center" vertical="center" wrapText="1"/>
    </xf>
    <xf numFmtId="0" fontId="66" fillId="0" borderId="2" xfId="0" applyFont="1" applyBorder="1" applyAlignment="1">
      <alignment horizontal="center" vertical="center" wrapText="1"/>
    </xf>
    <xf numFmtId="0" fontId="66" fillId="0" borderId="0" xfId="0" applyFont="1" applyAlignment="1">
      <alignment horizontal="center" vertical="center" wrapText="1"/>
    </xf>
    <xf numFmtId="0" fontId="67" fillId="0" borderId="6" xfId="0" applyFont="1" applyBorder="1" applyAlignment="1">
      <alignment horizontal="center" vertical="center" wrapText="1"/>
    </xf>
    <xf numFmtId="0" fontId="68" fillId="2" borderId="6" xfId="0" applyFont="1" applyFill="1" applyBorder="1" applyAlignment="1">
      <alignment horizontal="center" vertical="center" wrapText="1"/>
    </xf>
    <xf numFmtId="0" fontId="69" fillId="0" borderId="6" xfId="0" applyFont="1" applyBorder="1" applyAlignment="1">
      <alignment horizontal="center" vertical="center" wrapText="1"/>
    </xf>
    <xf numFmtId="168" fontId="70" fillId="5" borderId="6" xfId="0" applyNumberFormat="1" applyFont="1" applyFill="1" applyBorder="1" applyAlignment="1">
      <alignment horizontal="center" vertical="center" wrapText="1"/>
    </xf>
    <xf numFmtId="0" fontId="47" fillId="5" borderId="6" xfId="0" applyFont="1" applyFill="1" applyBorder="1" applyAlignment="1">
      <alignment horizontal="center" vertical="center" wrapText="1"/>
    </xf>
    <xf numFmtId="0" fontId="71" fillId="0" borderId="6" xfId="0" applyFont="1" applyBorder="1" applyAlignment="1">
      <alignment horizontal="center" vertical="center" wrapText="1"/>
    </xf>
    <xf numFmtId="164" fontId="72" fillId="0" borderId="6" xfId="0" applyNumberFormat="1" applyFont="1" applyBorder="1" applyAlignment="1">
      <alignment horizontal="center" vertical="center" wrapText="1"/>
    </xf>
    <xf numFmtId="0" fontId="46" fillId="4" borderId="6" xfId="0" applyFont="1" applyFill="1" applyBorder="1" applyAlignment="1">
      <alignment horizontal="center" vertical="center" wrapText="1"/>
    </xf>
    <xf numFmtId="166" fontId="70" fillId="0" borderId="6" xfId="0" applyNumberFormat="1" applyFont="1" applyBorder="1" applyAlignment="1">
      <alignment horizontal="center" vertical="center" wrapText="1"/>
    </xf>
    <xf numFmtId="0" fontId="47" fillId="0" borderId="6" xfId="0" applyFont="1" applyBorder="1" applyAlignment="1">
      <alignment horizontal="center" vertical="center" wrapText="1"/>
    </xf>
    <xf numFmtId="0" fontId="46" fillId="0" borderId="6" xfId="0" applyFont="1" applyBorder="1" applyAlignment="1">
      <alignment horizontal="center" vertical="center" wrapText="1"/>
    </xf>
    <xf numFmtId="168" fontId="53" fillId="5" borderId="24" xfId="0" applyNumberFormat="1" applyFont="1" applyFill="1" applyBorder="1" applyAlignment="1">
      <alignment horizontal="center" vertical="center" wrapText="1"/>
    </xf>
    <xf numFmtId="0" fontId="51" fillId="5" borderId="2" xfId="0" applyFont="1" applyFill="1" applyBorder="1" applyAlignment="1">
      <alignment horizontal="center" vertical="center" wrapText="1"/>
    </xf>
    <xf numFmtId="0" fontId="12" fillId="4" borderId="6" xfId="0" applyFont="1" applyFill="1" applyBorder="1" applyAlignment="1">
      <alignment horizontal="center" vertical="center" wrapText="1"/>
    </xf>
    <xf numFmtId="164" fontId="51" fillId="3" borderId="3" xfId="0" applyNumberFormat="1" applyFont="1" applyFill="1" applyBorder="1" applyAlignment="1">
      <alignment horizontal="center" vertical="center"/>
    </xf>
    <xf numFmtId="9" fontId="51" fillId="3" borderId="3" xfId="0" applyNumberFormat="1" applyFont="1" applyFill="1" applyBorder="1" applyAlignment="1">
      <alignment horizontal="center" vertical="center"/>
    </xf>
    <xf numFmtId="0" fontId="52" fillId="0" borderId="1" xfId="0" applyFont="1" applyBorder="1" applyAlignment="1">
      <alignment horizontal="left" vertical="top" wrapText="1"/>
    </xf>
    <xf numFmtId="0" fontId="51" fillId="5" borderId="6" xfId="0" applyFont="1" applyFill="1" applyBorder="1" applyAlignment="1">
      <alignment horizontal="center" vertical="center" wrapText="1"/>
    </xf>
    <xf numFmtId="0" fontId="54" fillId="5" borderId="6" xfId="0" applyFont="1" applyFill="1" applyBorder="1" applyAlignment="1">
      <alignment horizontal="center" vertical="center" wrapText="1"/>
    </xf>
    <xf numFmtId="168" fontId="53" fillId="5" borderId="6" xfId="0" applyNumberFormat="1" applyFont="1" applyFill="1" applyBorder="1" applyAlignment="1">
      <alignment horizontal="center" vertical="center" wrapText="1"/>
    </xf>
    <xf numFmtId="168" fontId="53" fillId="5" borderId="26" xfId="0" applyNumberFormat="1" applyFont="1" applyFill="1" applyBorder="1" applyAlignment="1">
      <alignment horizontal="center" vertical="center" wrapText="1"/>
    </xf>
    <xf numFmtId="166" fontId="53" fillId="0" borderId="2" xfId="0" applyNumberFormat="1" applyFont="1" applyBorder="1" applyAlignment="1">
      <alignment horizontal="center" vertical="center" wrapText="1"/>
    </xf>
    <xf numFmtId="0" fontId="51" fillId="2" borderId="2" xfId="0" applyFont="1" applyFill="1" applyBorder="1" applyAlignment="1">
      <alignment horizontal="center" vertical="center" wrapText="1"/>
    </xf>
    <xf numFmtId="0" fontId="51" fillId="0" borderId="2" xfId="0" applyFont="1" applyBorder="1" applyAlignment="1">
      <alignment horizontal="center" vertical="center" wrapText="1"/>
    </xf>
    <xf numFmtId="0" fontId="50" fillId="0" borderId="2" xfId="0" applyFont="1" applyBorder="1" applyAlignment="1">
      <alignment horizontal="center" vertical="center" wrapText="1"/>
    </xf>
    <xf numFmtId="0" fontId="12" fillId="0" borderId="2" xfId="0" applyFont="1" applyBorder="1" applyAlignment="1">
      <alignment horizontal="center" vertical="center" wrapText="1"/>
    </xf>
    <xf numFmtId="0" fontId="5" fillId="5" borderId="1"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1" fillId="5" borderId="5" xfId="0" applyFont="1" applyFill="1" applyBorder="1" applyAlignment="1">
      <alignment horizontal="center" vertical="center" wrapText="1"/>
    </xf>
    <xf numFmtId="0" fontId="34" fillId="2" borderId="0" xfId="0" applyFont="1" applyFill="1" applyAlignment="1">
      <alignment horizontal="center" vertical="center"/>
    </xf>
    <xf numFmtId="0" fontId="0" fillId="2" borderId="0" xfId="0" applyFill="1" applyAlignment="1">
      <alignment horizontal="center" vertical="center"/>
    </xf>
    <xf numFmtId="3" fontId="23" fillId="2" borderId="0" xfId="0" applyNumberFormat="1" applyFont="1" applyFill="1" applyAlignment="1">
      <alignment horizontal="center" vertical="center"/>
    </xf>
    <xf numFmtId="0" fontId="46" fillId="2" borderId="0" xfId="0" applyFont="1" applyFill="1" applyAlignment="1">
      <alignment horizontal="center" vertical="center"/>
    </xf>
    <xf numFmtId="0" fontId="52" fillId="0" borderId="6" xfId="0" applyFont="1" applyBorder="1" applyAlignment="1">
      <alignment horizontal="left" vertical="center" wrapText="1"/>
    </xf>
    <xf numFmtId="167" fontId="53" fillId="5" borderId="6" xfId="0" applyNumberFormat="1" applyFont="1" applyFill="1" applyBorder="1" applyAlignment="1">
      <alignment horizontal="center" vertical="center" wrapText="1"/>
    </xf>
    <xf numFmtId="0" fontId="12" fillId="5" borderId="6" xfId="0" applyFont="1" applyFill="1" applyBorder="1" applyAlignment="1">
      <alignment vertical="top" wrapText="1"/>
    </xf>
    <xf numFmtId="168" fontId="53" fillId="2" borderId="24" xfId="0" applyNumberFormat="1" applyFont="1" applyFill="1" applyBorder="1" applyAlignment="1">
      <alignment horizontal="center" vertical="center" wrapText="1"/>
    </xf>
    <xf numFmtId="0" fontId="66" fillId="0" borderId="1" xfId="0" applyFont="1" applyBorder="1" applyAlignment="1">
      <alignment horizontal="center" vertical="center" wrapText="1"/>
    </xf>
    <xf numFmtId="0" fontId="52" fillId="0" borderId="1" xfId="0" applyFont="1" applyBorder="1" applyAlignment="1">
      <alignment horizontal="center" vertical="center" wrapText="1"/>
    </xf>
    <xf numFmtId="0" fontId="54" fillId="0" borderId="1" xfId="0" applyFont="1" applyBorder="1" applyAlignment="1">
      <alignment horizontal="center" vertical="center" wrapText="1"/>
    </xf>
    <xf numFmtId="164" fontId="48" fillId="0" borderId="1" xfId="0" applyNumberFormat="1" applyFont="1" applyBorder="1" applyAlignment="1">
      <alignment horizontal="center" vertical="center" wrapText="1"/>
    </xf>
    <xf numFmtId="168" fontId="53" fillId="2" borderId="6" xfId="0" applyNumberFormat="1" applyFont="1" applyFill="1" applyBorder="1" applyAlignment="1">
      <alignment horizontal="center" vertical="center" wrapText="1"/>
    </xf>
    <xf numFmtId="0" fontId="66" fillId="0" borderId="9" xfId="0" applyFont="1" applyBorder="1" applyAlignment="1">
      <alignment horizontal="center" vertical="center" wrapText="1"/>
    </xf>
    <xf numFmtId="0" fontId="51" fillId="2" borderId="6" xfId="3" applyFont="1" applyFill="1" applyBorder="1" applyAlignment="1">
      <alignment horizontal="center" vertical="center" wrapText="1"/>
    </xf>
    <xf numFmtId="0" fontId="15" fillId="0" borderId="2" xfId="0" applyFont="1" applyBorder="1" applyAlignment="1">
      <alignment horizontal="center" vertical="center" wrapText="1"/>
    </xf>
    <xf numFmtId="168" fontId="53" fillId="5" borderId="0" xfId="0" applyNumberFormat="1" applyFont="1" applyFill="1" applyAlignment="1">
      <alignment horizontal="center" vertical="center" wrapText="1"/>
    </xf>
    <xf numFmtId="168" fontId="53" fillId="5" borderId="2" xfId="0" applyNumberFormat="1" applyFont="1" applyFill="1" applyBorder="1" applyAlignment="1">
      <alignment horizontal="center" vertical="center" wrapText="1"/>
    </xf>
    <xf numFmtId="0" fontId="33" fillId="2" borderId="2" xfId="0" applyFont="1" applyFill="1" applyBorder="1" applyAlignment="1">
      <alignment horizontal="center" vertical="center" wrapText="1"/>
    </xf>
    <xf numFmtId="0" fontId="12" fillId="4" borderId="2" xfId="0" applyFont="1" applyFill="1" applyBorder="1" applyAlignment="1">
      <alignment horizontal="center" vertical="center" wrapText="1"/>
    </xf>
    <xf numFmtId="164" fontId="51" fillId="3" borderId="9" xfId="0" applyNumberFormat="1" applyFont="1" applyFill="1" applyBorder="1" applyAlignment="1">
      <alignment horizontal="center" vertical="center"/>
    </xf>
    <xf numFmtId="9" fontId="51" fillId="3" borderId="9" xfId="0" applyNumberFormat="1" applyFont="1" applyFill="1" applyBorder="1" applyAlignment="1">
      <alignment horizontal="center" vertical="center"/>
    </xf>
    <xf numFmtId="0" fontId="50" fillId="0" borderId="5" xfId="0" applyFont="1" applyBorder="1" applyAlignment="1">
      <alignment horizontal="center" vertical="center" wrapText="1"/>
    </xf>
    <xf numFmtId="0" fontId="12" fillId="4" borderId="5" xfId="0" applyFont="1" applyFill="1" applyBorder="1" applyAlignment="1">
      <alignment horizontal="center" vertical="center" wrapText="1"/>
    </xf>
    <xf numFmtId="164" fontId="51" fillId="3" borderId="8" xfId="0" applyNumberFormat="1" applyFont="1" applyFill="1" applyBorder="1" applyAlignment="1">
      <alignment horizontal="center" vertical="center"/>
    </xf>
    <xf numFmtId="9" fontId="51" fillId="3" borderId="8" xfId="0" applyNumberFormat="1" applyFont="1" applyFill="1" applyBorder="1" applyAlignment="1">
      <alignment horizontal="center" vertical="center"/>
    </xf>
    <xf numFmtId="164" fontId="60" fillId="3" borderId="6" xfId="0" applyNumberFormat="1" applyFont="1" applyFill="1" applyBorder="1" applyAlignment="1">
      <alignment horizontal="center" vertical="center"/>
    </xf>
    <xf numFmtId="9" fontId="60" fillId="3" borderId="6" xfId="0" applyNumberFormat="1" applyFont="1" applyFill="1" applyBorder="1" applyAlignment="1">
      <alignment horizontal="center" vertical="center"/>
    </xf>
    <xf numFmtId="0" fontId="69" fillId="0" borderId="2" xfId="0" applyFont="1" applyBorder="1" applyAlignment="1">
      <alignment horizontal="center" vertical="center" wrapText="1"/>
    </xf>
    <xf numFmtId="0" fontId="45" fillId="0" borderId="2" xfId="0" applyFont="1" applyBorder="1" applyAlignment="1">
      <alignment horizontal="center" vertical="center" wrapText="1"/>
    </xf>
    <xf numFmtId="0" fontId="49" fillId="0" borderId="2" xfId="0" applyFont="1" applyBorder="1" applyAlignment="1">
      <alignment horizontal="center" vertical="center" wrapText="1"/>
    </xf>
    <xf numFmtId="0" fontId="47" fillId="5" borderId="5" xfId="0" applyFont="1" applyFill="1" applyBorder="1" applyAlignment="1">
      <alignment horizontal="center" vertical="center" wrapText="1"/>
    </xf>
    <xf numFmtId="164" fontId="72" fillId="0" borderId="2" xfId="0" applyNumberFormat="1" applyFont="1" applyBorder="1" applyAlignment="1">
      <alignment horizontal="center" vertical="center" wrapText="1"/>
    </xf>
    <xf numFmtId="0" fontId="45" fillId="0" borderId="2" xfId="0" applyFont="1" applyBorder="1" applyAlignment="1">
      <alignment horizontal="left" vertical="top" wrapText="1"/>
    </xf>
    <xf numFmtId="0" fontId="71" fillId="5" borderId="6" xfId="0" applyFont="1" applyFill="1" applyBorder="1" applyAlignment="1">
      <alignment vertical="top" wrapText="1"/>
    </xf>
    <xf numFmtId="0" fontId="49" fillId="5" borderId="6" xfId="0" applyFont="1" applyFill="1" applyBorder="1" applyAlignment="1">
      <alignment horizontal="center" vertical="center" wrapText="1"/>
    </xf>
    <xf numFmtId="0" fontId="47" fillId="5" borderId="2" xfId="0" applyFont="1" applyFill="1" applyBorder="1" applyAlignment="1">
      <alignment horizontal="center" vertical="center" wrapText="1"/>
    </xf>
    <xf numFmtId="0" fontId="46" fillId="5" borderId="6" xfId="0" applyFont="1" applyFill="1" applyBorder="1" applyAlignment="1">
      <alignment vertical="top" wrapText="1"/>
    </xf>
    <xf numFmtId="168" fontId="70" fillId="5" borderId="24" xfId="0" applyNumberFormat="1" applyFont="1" applyFill="1" applyBorder="1" applyAlignment="1">
      <alignment horizontal="center" vertical="center" wrapText="1"/>
    </xf>
    <xf numFmtId="0" fontId="47" fillId="2" borderId="6" xfId="0" applyFont="1" applyFill="1" applyBorder="1" applyAlignment="1">
      <alignment horizontal="center" vertical="center" wrapText="1"/>
    </xf>
    <xf numFmtId="0" fontId="29" fillId="3" borderId="3" xfId="0" applyFont="1" applyFill="1" applyBorder="1" applyAlignment="1">
      <alignment horizontal="center" vertical="center"/>
    </xf>
    <xf numFmtId="0" fontId="29" fillId="3" borderId="7" xfId="0" applyFont="1" applyFill="1" applyBorder="1" applyAlignment="1">
      <alignment horizontal="center" vertical="center"/>
    </xf>
    <xf numFmtId="0" fontId="29" fillId="3" borderId="4" xfId="0" applyFont="1" applyFill="1" applyBorder="1" applyAlignment="1">
      <alignment horizontal="center" vertical="center"/>
    </xf>
    <xf numFmtId="0" fontId="30" fillId="3" borderId="0" xfId="0" applyFont="1" applyFill="1" applyAlignment="1">
      <alignment horizontal="left" vertical="center"/>
    </xf>
    <xf numFmtId="0" fontId="30" fillId="3" borderId="14" xfId="0" applyFont="1" applyFill="1" applyBorder="1" applyAlignment="1">
      <alignment horizontal="left" vertical="center"/>
    </xf>
    <xf numFmtId="0" fontId="30" fillId="3" borderId="10" xfId="0" applyFont="1" applyFill="1" applyBorder="1" applyAlignment="1">
      <alignment horizontal="left" wrapText="1"/>
    </xf>
    <xf numFmtId="0" fontId="30" fillId="3" borderId="15" xfId="0" applyFont="1" applyFill="1" applyBorder="1" applyAlignment="1">
      <alignment horizontal="left" wrapText="1"/>
    </xf>
    <xf numFmtId="0" fontId="7" fillId="3" borderId="9" xfId="0" applyFont="1" applyFill="1" applyBorder="1" applyAlignment="1">
      <alignment horizontal="center" vertical="center" wrapText="1"/>
    </xf>
    <xf numFmtId="0" fontId="7" fillId="3" borderId="15" xfId="0" applyFont="1" applyFill="1" applyBorder="1" applyAlignment="1">
      <alignment horizontal="center" vertical="center" wrapText="1"/>
    </xf>
    <xf numFmtId="0" fontId="7" fillId="3" borderId="13" xfId="0" applyFont="1" applyFill="1" applyBorder="1" applyAlignment="1">
      <alignment horizontal="center" vertical="center" wrapText="1"/>
    </xf>
    <xf numFmtId="0" fontId="7" fillId="3" borderId="14" xfId="0" applyFont="1" applyFill="1" applyBorder="1" applyAlignment="1">
      <alignment horizontal="center" vertical="center" wrapText="1"/>
    </xf>
    <xf numFmtId="0" fontId="25" fillId="3" borderId="13" xfId="0" applyFont="1" applyFill="1" applyBorder="1" applyAlignment="1">
      <alignment horizontal="center" vertical="center" wrapText="1"/>
    </xf>
    <xf numFmtId="0" fontId="25" fillId="3" borderId="14" xfId="0" applyFont="1" applyFill="1" applyBorder="1" applyAlignment="1">
      <alignment horizontal="center" vertical="center" wrapText="1"/>
    </xf>
    <xf numFmtId="0" fontId="30" fillId="3" borderId="0" xfId="0" applyFont="1" applyFill="1" applyAlignment="1">
      <alignment horizontal="left"/>
    </xf>
    <xf numFmtId="0" fontId="30" fillId="3" borderId="14" xfId="0" applyFont="1" applyFill="1" applyBorder="1" applyAlignment="1">
      <alignment horizontal="left"/>
    </xf>
    <xf numFmtId="0" fontId="31" fillId="0" borderId="10" xfId="0" applyFont="1" applyBorder="1" applyAlignment="1">
      <alignment horizontal="center" vertical="center"/>
    </xf>
    <xf numFmtId="0" fontId="31" fillId="0" borderId="0" xfId="0" applyFont="1" applyAlignment="1">
      <alignment horizontal="center" vertical="center"/>
    </xf>
    <xf numFmtId="0" fontId="31" fillId="0" borderId="11" xfId="0" applyFont="1" applyBorder="1" applyAlignment="1">
      <alignment horizontal="center" vertical="center"/>
    </xf>
    <xf numFmtId="0" fontId="11" fillId="3" borderId="0" xfId="0" applyFont="1" applyFill="1" applyAlignment="1">
      <alignment horizontal="center" vertical="center" wrapText="1"/>
    </xf>
    <xf numFmtId="0" fontId="11" fillId="3" borderId="14" xfId="0" applyFont="1" applyFill="1" applyBorder="1" applyAlignment="1">
      <alignment horizontal="center" vertical="center" wrapText="1"/>
    </xf>
    <xf numFmtId="0" fontId="11" fillId="3" borderId="11" xfId="0" applyFont="1" applyFill="1" applyBorder="1" applyAlignment="1">
      <alignment horizontal="center" vertical="center" wrapText="1"/>
    </xf>
    <xf numFmtId="0" fontId="11" fillId="3" borderId="12" xfId="0" applyFont="1" applyFill="1" applyBorder="1" applyAlignment="1">
      <alignment horizontal="center" vertical="center" wrapText="1"/>
    </xf>
    <xf numFmtId="0" fontId="56" fillId="3" borderId="0" xfId="1" applyFont="1" applyFill="1" applyBorder="1" applyAlignment="1" applyProtection="1">
      <alignment horizontal="center" vertical="center" wrapText="1"/>
    </xf>
    <xf numFmtId="0" fontId="10" fillId="3" borderId="0" xfId="1" applyFill="1" applyBorder="1" applyAlignment="1" applyProtection="1">
      <alignment horizontal="center" vertical="center" wrapText="1"/>
    </xf>
    <xf numFmtId="0" fontId="15" fillId="3" borderId="9" xfId="0" applyFont="1" applyFill="1" applyBorder="1" applyAlignment="1">
      <alignment horizontal="center" vertical="center" wrapText="1"/>
    </xf>
    <xf numFmtId="0" fontId="15" fillId="3" borderId="15" xfId="0" applyFont="1" applyFill="1" applyBorder="1" applyAlignment="1">
      <alignment horizontal="center" vertical="center" wrapText="1"/>
    </xf>
    <xf numFmtId="0" fontId="15" fillId="3" borderId="13" xfId="0" applyFont="1" applyFill="1" applyBorder="1" applyAlignment="1">
      <alignment horizontal="center" vertical="center" wrapText="1"/>
    </xf>
    <xf numFmtId="0" fontId="15" fillId="3" borderId="14" xfId="0" applyFont="1" applyFill="1" applyBorder="1" applyAlignment="1">
      <alignment horizontal="center" vertical="center" wrapText="1"/>
    </xf>
    <xf numFmtId="0" fontId="11" fillId="3" borderId="8" xfId="0" applyFont="1" applyFill="1" applyBorder="1" applyAlignment="1">
      <alignment horizontal="center" vertical="center" wrapText="1"/>
    </xf>
    <xf numFmtId="0" fontId="26" fillId="3" borderId="13" xfId="1" applyFont="1" applyFill="1" applyBorder="1" applyAlignment="1" applyProtection="1">
      <alignment horizontal="right" vertical="center" wrapText="1"/>
    </xf>
    <xf numFmtId="0" fontId="26" fillId="3" borderId="0" xfId="1" applyFont="1" applyFill="1" applyBorder="1" applyAlignment="1" applyProtection="1">
      <alignment horizontal="right" vertical="center" wrapText="1"/>
    </xf>
    <xf numFmtId="0" fontId="28" fillId="3" borderId="14" xfId="0" applyFont="1" applyFill="1" applyBorder="1" applyAlignment="1">
      <alignment horizontal="right" vertical="center" wrapText="1"/>
    </xf>
    <xf numFmtId="0" fontId="0" fillId="3" borderId="8" xfId="0" applyFill="1" applyBorder="1" applyAlignment="1">
      <alignment horizontal="right" vertical="center" wrapText="1"/>
    </xf>
    <xf numFmtId="0" fontId="0" fillId="3" borderId="11" xfId="0" applyFill="1" applyBorder="1" applyAlignment="1">
      <alignment horizontal="right" vertical="center" wrapText="1"/>
    </xf>
    <xf numFmtId="0" fontId="0" fillId="3" borderId="12" xfId="0" applyFill="1" applyBorder="1" applyAlignment="1">
      <alignment horizontal="right" vertical="center" wrapText="1"/>
    </xf>
    <xf numFmtId="0" fontId="43" fillId="3" borderId="16" xfId="1" applyFont="1" applyFill="1" applyBorder="1" applyAlignment="1" applyProtection="1">
      <alignment horizontal="center" vertical="center" wrapText="1"/>
    </xf>
    <xf numFmtId="0" fontId="42" fillId="3" borderId="16" xfId="0" applyFont="1" applyFill="1" applyBorder="1" applyAlignment="1">
      <alignment horizontal="center" vertical="center" wrapText="1"/>
    </xf>
    <xf numFmtId="0" fontId="42" fillId="3" borderId="0" xfId="0" applyFont="1" applyFill="1" applyAlignment="1">
      <alignment vertical="center" wrapText="1"/>
    </xf>
    <xf numFmtId="164" fontId="16" fillId="3" borderId="9" xfId="0" applyNumberFormat="1" applyFont="1" applyFill="1" applyBorder="1" applyAlignment="1">
      <alignment horizontal="center" vertical="top"/>
    </xf>
    <xf numFmtId="0" fontId="42" fillId="3" borderId="15" xfId="0" applyFont="1" applyFill="1" applyBorder="1" applyAlignment="1">
      <alignment horizontal="center" vertical="top"/>
    </xf>
    <xf numFmtId="0" fontId="26" fillId="3" borderId="9" xfId="1" applyFont="1" applyFill="1" applyBorder="1" applyAlignment="1" applyProtection="1">
      <alignment horizontal="right" vertical="top" wrapText="1"/>
    </xf>
    <xf numFmtId="0" fontId="27" fillId="3" borderId="10" xfId="0" applyFont="1" applyFill="1" applyBorder="1" applyAlignment="1">
      <alignment horizontal="right" vertical="top"/>
    </xf>
    <xf numFmtId="0" fontId="28" fillId="3" borderId="10" xfId="0" applyFont="1" applyFill="1" applyBorder="1" applyAlignment="1">
      <alignment horizontal="right" vertical="top"/>
    </xf>
    <xf numFmtId="0" fontId="28" fillId="3" borderId="15" xfId="0" applyFont="1" applyFill="1" applyBorder="1" applyAlignment="1">
      <alignment horizontal="right" vertical="top"/>
    </xf>
    <xf numFmtId="0" fontId="37" fillId="3" borderId="14" xfId="1" applyFont="1" applyFill="1" applyBorder="1" applyAlignment="1" applyProtection="1">
      <alignment horizontal="left" vertical="center" wrapText="1"/>
    </xf>
    <xf numFmtId="0" fontId="11" fillId="3" borderId="14" xfId="0" applyFont="1" applyFill="1" applyBorder="1" applyAlignment="1">
      <alignment vertical="center" wrapText="1"/>
    </xf>
    <xf numFmtId="0" fontId="4" fillId="3" borderId="1" xfId="0" applyFont="1" applyFill="1" applyBorder="1" applyAlignment="1">
      <alignment horizontal="center" vertical="center"/>
    </xf>
    <xf numFmtId="0" fontId="4" fillId="3" borderId="5" xfId="0" applyFont="1" applyFill="1" applyBorder="1" applyAlignment="1">
      <alignment horizontal="center" vertical="center"/>
    </xf>
    <xf numFmtId="0" fontId="18" fillId="3" borderId="6" xfId="0" applyFont="1" applyFill="1" applyBorder="1" applyAlignment="1">
      <alignment horizontal="center" vertical="center" wrapText="1"/>
    </xf>
    <xf numFmtId="0" fontId="30" fillId="3" borderId="6" xfId="0" applyFont="1" applyFill="1" applyBorder="1" applyAlignment="1">
      <alignment horizontal="left" vertical="center"/>
    </xf>
    <xf numFmtId="165" fontId="5" fillId="3" borderId="5" xfId="0" applyNumberFormat="1" applyFont="1" applyFill="1" applyBorder="1" applyAlignment="1">
      <alignment horizontal="center" vertical="center" wrapText="1"/>
    </xf>
    <xf numFmtId="164" fontId="5" fillId="3" borderId="1" xfId="0" applyNumberFormat="1" applyFont="1" applyFill="1" applyBorder="1" applyAlignment="1">
      <alignment horizontal="center" vertical="center" wrapText="1"/>
    </xf>
    <xf numFmtId="164" fontId="5" fillId="3" borderId="5" xfId="0" applyNumberFormat="1" applyFont="1" applyFill="1" applyBorder="1" applyAlignment="1">
      <alignment horizontal="center" vertical="center" wrapText="1"/>
    </xf>
    <xf numFmtId="164" fontId="44" fillId="3" borderId="5" xfId="0" applyNumberFormat="1" applyFont="1" applyFill="1" applyBorder="1" applyAlignment="1">
      <alignment horizontal="center" vertical="center" wrapText="1"/>
    </xf>
    <xf numFmtId="164" fontId="44" fillId="3" borderId="6" xfId="0" applyNumberFormat="1" applyFont="1" applyFill="1" applyBorder="1" applyAlignment="1">
      <alignment horizontal="center" vertical="center" wrapText="1"/>
    </xf>
    <xf numFmtId="0" fontId="39" fillId="3" borderId="6" xfId="0" applyFont="1" applyFill="1" applyBorder="1" applyAlignment="1">
      <alignment horizontal="center" vertical="center" wrapText="1"/>
    </xf>
    <xf numFmtId="0" fontId="17" fillId="3" borderId="6" xfId="0" applyFont="1" applyFill="1" applyBorder="1" applyAlignment="1">
      <alignment horizontal="center" vertical="center" wrapText="1"/>
    </xf>
    <xf numFmtId="0" fontId="6" fillId="3" borderId="3" xfId="0" applyFont="1" applyFill="1" applyBorder="1" applyAlignment="1">
      <alignment horizontal="center" vertical="center"/>
    </xf>
    <xf numFmtId="0" fontId="6" fillId="3" borderId="7" xfId="0" applyFont="1" applyFill="1" applyBorder="1" applyAlignment="1">
      <alignment horizontal="center" vertical="center"/>
    </xf>
    <xf numFmtId="0" fontId="6" fillId="3" borderId="4" xfId="0" applyFont="1" applyFill="1" applyBorder="1" applyAlignment="1">
      <alignment horizontal="center" vertical="center"/>
    </xf>
    <xf numFmtId="0" fontId="7" fillId="3" borderId="3" xfId="0" applyFont="1" applyFill="1" applyBorder="1" applyAlignment="1">
      <alignment horizontal="center" vertical="center" wrapText="1"/>
    </xf>
    <xf numFmtId="0" fontId="7" fillId="3" borderId="7" xfId="0" applyFont="1" applyFill="1" applyBorder="1" applyAlignment="1">
      <alignment horizontal="center" vertical="center" wrapText="1"/>
    </xf>
    <xf numFmtId="0" fontId="7" fillId="3" borderId="4" xfId="0" applyFont="1" applyFill="1" applyBorder="1" applyAlignment="1">
      <alignment horizontal="center" vertical="center" wrapText="1"/>
    </xf>
    <xf numFmtId="0" fontId="35" fillId="3" borderId="18" xfId="0" applyFont="1" applyFill="1" applyBorder="1" applyAlignment="1">
      <alignment horizontal="right" vertical="center"/>
    </xf>
    <xf numFmtId="0" fontId="35" fillId="3" borderId="19" xfId="0" applyFont="1" applyFill="1" applyBorder="1" applyAlignment="1">
      <alignment horizontal="right" vertical="center"/>
    </xf>
    <xf numFmtId="0" fontId="25" fillId="3" borderId="19" xfId="0" applyFont="1" applyFill="1" applyBorder="1" applyAlignment="1">
      <alignment horizontal="right" vertical="center"/>
    </xf>
    <xf numFmtId="0" fontId="25" fillId="3" borderId="16" xfId="0" applyFont="1" applyFill="1" applyBorder="1" applyAlignment="1">
      <alignment horizontal="right" vertical="center"/>
    </xf>
    <xf numFmtId="164" fontId="36" fillId="3" borderId="19" xfId="0" applyNumberFormat="1" applyFont="1" applyFill="1" applyBorder="1" applyAlignment="1">
      <alignment horizontal="center" vertical="center"/>
    </xf>
    <xf numFmtId="0" fontId="13" fillId="3" borderId="20" xfId="0" applyFont="1" applyFill="1" applyBorder="1" applyAlignment="1">
      <alignment horizontal="center" vertical="center"/>
    </xf>
    <xf numFmtId="0" fontId="63" fillId="3" borderId="3" xfId="0" applyFont="1" applyFill="1" applyBorder="1" applyAlignment="1">
      <alignment horizontal="center" vertical="center" wrapText="1"/>
    </xf>
    <xf numFmtId="0" fontId="63" fillId="3" borderId="7" xfId="0" applyFont="1" applyFill="1" applyBorder="1" applyAlignment="1">
      <alignment horizontal="center" vertical="center" wrapText="1"/>
    </xf>
    <xf numFmtId="0" fontId="63" fillId="3" borderId="4" xfId="0" applyFont="1" applyFill="1" applyBorder="1" applyAlignment="1">
      <alignment horizontal="center" vertical="center" wrapText="1"/>
    </xf>
    <xf numFmtId="0" fontId="14" fillId="3" borderId="21" xfId="0" applyFont="1" applyFill="1" applyBorder="1" applyAlignment="1">
      <alignment horizontal="right" vertical="center"/>
    </xf>
    <xf numFmtId="0" fontId="14" fillId="3" borderId="17" xfId="0" applyFont="1" applyFill="1" applyBorder="1" applyAlignment="1">
      <alignment horizontal="right" vertical="center"/>
    </xf>
    <xf numFmtId="0" fontId="14" fillId="3" borderId="22" xfId="0" applyFont="1" applyFill="1" applyBorder="1" applyAlignment="1">
      <alignment horizontal="right" vertical="center"/>
    </xf>
    <xf numFmtId="166" fontId="7" fillId="3" borderId="3" xfId="0" applyNumberFormat="1" applyFont="1" applyFill="1" applyBorder="1" applyAlignment="1">
      <alignment horizontal="center" vertical="center" wrapText="1"/>
    </xf>
    <xf numFmtId="166" fontId="7" fillId="3" borderId="7" xfId="0" applyNumberFormat="1" applyFont="1" applyFill="1" applyBorder="1" applyAlignment="1">
      <alignment horizontal="center" vertical="center" wrapText="1"/>
    </xf>
    <xf numFmtId="166" fontId="7" fillId="3" borderId="4" xfId="0" applyNumberFormat="1" applyFont="1" applyFill="1" applyBorder="1" applyAlignment="1">
      <alignment horizontal="center" vertical="center" wrapText="1"/>
    </xf>
  </cellXfs>
  <cellStyles count="4">
    <cellStyle name="Normal 2" xfId="3" xr:uid="{00000000-0005-0000-0000-000000000000}"/>
    <cellStyle name="Гиперссылка" xfId="1" builtinId="8"/>
    <cellStyle name="Обычный" xfId="0" builtinId="0"/>
    <cellStyle name="Процентный" xfId="2" builtinId="5"/>
  </cellStyles>
  <dxfs count="0"/>
  <tableStyles count="0" defaultTableStyle="TableStyleMedium2" defaultPivotStyle="PivotStyleMedium9"/>
  <colors>
    <mruColors>
      <color rgb="FFB9FFAF"/>
      <color rgb="FFCAFCC0"/>
      <color rgb="FFBAEE12"/>
      <color rgb="FFFFFFBD"/>
      <color rgb="FF8DF977"/>
      <color rgb="FFCCFFFF"/>
      <color rgb="FFFEF2A8"/>
      <color rgb="FF2DEB7E"/>
      <color rgb="FF37F163"/>
      <color rgb="FF35F35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6" Type="http://schemas.openxmlformats.org/officeDocument/2006/relationships/image" Target="../media/image26.png"/><Relationship Id="rId21" Type="http://schemas.openxmlformats.org/officeDocument/2006/relationships/image" Target="../media/image21.jpeg"/><Relationship Id="rId42" Type="http://schemas.openxmlformats.org/officeDocument/2006/relationships/image" Target="../media/image42.png"/><Relationship Id="rId47" Type="http://schemas.openxmlformats.org/officeDocument/2006/relationships/image" Target="../media/image47.jpeg"/><Relationship Id="rId63" Type="http://schemas.openxmlformats.org/officeDocument/2006/relationships/image" Target="../media/image63.jpeg"/><Relationship Id="rId68" Type="http://schemas.openxmlformats.org/officeDocument/2006/relationships/image" Target="../media/image68.jpeg"/><Relationship Id="rId84" Type="http://schemas.openxmlformats.org/officeDocument/2006/relationships/image" Target="../media/image84.png"/><Relationship Id="rId16" Type="http://schemas.openxmlformats.org/officeDocument/2006/relationships/image" Target="../media/image16.png"/><Relationship Id="rId11" Type="http://schemas.openxmlformats.org/officeDocument/2006/relationships/image" Target="../media/image11.jpeg"/><Relationship Id="rId32" Type="http://schemas.openxmlformats.org/officeDocument/2006/relationships/image" Target="../media/image32.png"/><Relationship Id="rId37" Type="http://schemas.openxmlformats.org/officeDocument/2006/relationships/image" Target="../media/image37.png"/><Relationship Id="rId53" Type="http://schemas.openxmlformats.org/officeDocument/2006/relationships/image" Target="../media/image53.jpeg"/><Relationship Id="rId58" Type="http://schemas.openxmlformats.org/officeDocument/2006/relationships/image" Target="../media/image58.jpeg"/><Relationship Id="rId74" Type="http://schemas.openxmlformats.org/officeDocument/2006/relationships/image" Target="../media/image74.jpg"/><Relationship Id="rId79" Type="http://schemas.openxmlformats.org/officeDocument/2006/relationships/image" Target="../media/image79.jpeg"/><Relationship Id="rId5" Type="http://schemas.openxmlformats.org/officeDocument/2006/relationships/image" Target="../media/image5.jpeg"/><Relationship Id="rId19" Type="http://schemas.openxmlformats.org/officeDocument/2006/relationships/image" Target="../media/image19.png"/><Relationship Id="rId14" Type="http://schemas.openxmlformats.org/officeDocument/2006/relationships/image" Target="../media/image14.png"/><Relationship Id="rId22" Type="http://schemas.openxmlformats.org/officeDocument/2006/relationships/image" Target="../media/image22.jpeg"/><Relationship Id="rId27" Type="http://schemas.openxmlformats.org/officeDocument/2006/relationships/image" Target="../media/image27.png"/><Relationship Id="rId30" Type="http://schemas.openxmlformats.org/officeDocument/2006/relationships/image" Target="../media/image30.png"/><Relationship Id="rId35" Type="http://schemas.openxmlformats.org/officeDocument/2006/relationships/image" Target="../media/image35.png"/><Relationship Id="rId43" Type="http://schemas.openxmlformats.org/officeDocument/2006/relationships/image" Target="../media/image43.png"/><Relationship Id="rId48" Type="http://schemas.openxmlformats.org/officeDocument/2006/relationships/image" Target="../media/image48.jpeg"/><Relationship Id="rId56" Type="http://schemas.openxmlformats.org/officeDocument/2006/relationships/image" Target="../media/image56.jpeg"/><Relationship Id="rId64" Type="http://schemas.openxmlformats.org/officeDocument/2006/relationships/image" Target="../media/image64.jpeg"/><Relationship Id="rId69" Type="http://schemas.openxmlformats.org/officeDocument/2006/relationships/image" Target="../media/image69.jpeg"/><Relationship Id="rId77" Type="http://schemas.openxmlformats.org/officeDocument/2006/relationships/image" Target="../media/image77.jpeg"/><Relationship Id="rId8" Type="http://schemas.openxmlformats.org/officeDocument/2006/relationships/image" Target="../media/image8.jpeg"/><Relationship Id="rId51" Type="http://schemas.openxmlformats.org/officeDocument/2006/relationships/image" Target="../media/image51.jpeg"/><Relationship Id="rId72" Type="http://schemas.openxmlformats.org/officeDocument/2006/relationships/image" Target="../media/image72.jpg"/><Relationship Id="rId80" Type="http://schemas.openxmlformats.org/officeDocument/2006/relationships/image" Target="../media/image80.png"/><Relationship Id="rId85" Type="http://schemas.openxmlformats.org/officeDocument/2006/relationships/image" Target="../media/image85.jpeg"/><Relationship Id="rId3" Type="http://schemas.openxmlformats.org/officeDocument/2006/relationships/image" Target="../media/image3.png"/><Relationship Id="rId12" Type="http://schemas.openxmlformats.org/officeDocument/2006/relationships/image" Target="../media/image12.jpeg"/><Relationship Id="rId17" Type="http://schemas.openxmlformats.org/officeDocument/2006/relationships/image" Target="../media/image17.png"/><Relationship Id="rId25" Type="http://schemas.openxmlformats.org/officeDocument/2006/relationships/image" Target="../media/image25.png"/><Relationship Id="rId33" Type="http://schemas.openxmlformats.org/officeDocument/2006/relationships/image" Target="../media/image33.png"/><Relationship Id="rId38" Type="http://schemas.openxmlformats.org/officeDocument/2006/relationships/image" Target="../media/image38.png"/><Relationship Id="rId46" Type="http://schemas.openxmlformats.org/officeDocument/2006/relationships/image" Target="../media/image46.png"/><Relationship Id="rId59" Type="http://schemas.openxmlformats.org/officeDocument/2006/relationships/image" Target="../media/image59.jpeg"/><Relationship Id="rId67" Type="http://schemas.openxmlformats.org/officeDocument/2006/relationships/image" Target="../media/image67.jpg"/><Relationship Id="rId20" Type="http://schemas.openxmlformats.org/officeDocument/2006/relationships/image" Target="../media/image20.png"/><Relationship Id="rId41" Type="http://schemas.openxmlformats.org/officeDocument/2006/relationships/image" Target="../media/image41.png"/><Relationship Id="rId54" Type="http://schemas.openxmlformats.org/officeDocument/2006/relationships/image" Target="../media/image54.png"/><Relationship Id="rId62" Type="http://schemas.openxmlformats.org/officeDocument/2006/relationships/image" Target="../media/image62.jpeg"/><Relationship Id="rId70" Type="http://schemas.openxmlformats.org/officeDocument/2006/relationships/image" Target="../media/image70.png"/><Relationship Id="rId75" Type="http://schemas.openxmlformats.org/officeDocument/2006/relationships/image" Target="../media/image75.jpeg"/><Relationship Id="rId83" Type="http://schemas.openxmlformats.org/officeDocument/2006/relationships/image" Target="../media/image83.png"/><Relationship Id="rId88" Type="http://schemas.openxmlformats.org/officeDocument/2006/relationships/image" Target="../media/image88.png"/><Relationship Id="rId1" Type="http://schemas.openxmlformats.org/officeDocument/2006/relationships/image" Target="../media/image1.png"/><Relationship Id="rId6" Type="http://schemas.openxmlformats.org/officeDocument/2006/relationships/image" Target="../media/image6.jpeg"/><Relationship Id="rId15" Type="http://schemas.openxmlformats.org/officeDocument/2006/relationships/image" Target="../media/image15.png"/><Relationship Id="rId23" Type="http://schemas.openxmlformats.org/officeDocument/2006/relationships/image" Target="../media/image23.png"/><Relationship Id="rId28" Type="http://schemas.openxmlformats.org/officeDocument/2006/relationships/image" Target="../media/image28.png"/><Relationship Id="rId36" Type="http://schemas.openxmlformats.org/officeDocument/2006/relationships/image" Target="../media/image36.png"/><Relationship Id="rId49" Type="http://schemas.openxmlformats.org/officeDocument/2006/relationships/image" Target="../media/image49.jpeg"/><Relationship Id="rId57" Type="http://schemas.openxmlformats.org/officeDocument/2006/relationships/image" Target="../media/image57.jpeg"/><Relationship Id="rId10" Type="http://schemas.openxmlformats.org/officeDocument/2006/relationships/image" Target="../media/image10.jpeg"/><Relationship Id="rId31" Type="http://schemas.openxmlformats.org/officeDocument/2006/relationships/image" Target="../media/image31.png"/><Relationship Id="rId44" Type="http://schemas.openxmlformats.org/officeDocument/2006/relationships/image" Target="../media/image44.png"/><Relationship Id="rId52" Type="http://schemas.openxmlformats.org/officeDocument/2006/relationships/image" Target="../media/image52.jpeg"/><Relationship Id="rId60" Type="http://schemas.openxmlformats.org/officeDocument/2006/relationships/image" Target="../media/image60.jpeg"/><Relationship Id="rId65" Type="http://schemas.openxmlformats.org/officeDocument/2006/relationships/image" Target="../media/image65.png"/><Relationship Id="rId73" Type="http://schemas.openxmlformats.org/officeDocument/2006/relationships/image" Target="../media/image73.jpg"/><Relationship Id="rId78" Type="http://schemas.openxmlformats.org/officeDocument/2006/relationships/image" Target="../media/image78.jpg"/><Relationship Id="rId81" Type="http://schemas.openxmlformats.org/officeDocument/2006/relationships/image" Target="../media/image81.jpeg"/><Relationship Id="rId86" Type="http://schemas.openxmlformats.org/officeDocument/2006/relationships/image" Target="../media/image86.png"/><Relationship Id="rId4" Type="http://schemas.openxmlformats.org/officeDocument/2006/relationships/image" Target="../media/image4.png"/><Relationship Id="rId9" Type="http://schemas.openxmlformats.org/officeDocument/2006/relationships/image" Target="../media/image9.jpeg"/><Relationship Id="rId13" Type="http://schemas.openxmlformats.org/officeDocument/2006/relationships/image" Target="../media/image13.jpeg"/><Relationship Id="rId18" Type="http://schemas.openxmlformats.org/officeDocument/2006/relationships/image" Target="../media/image18.png"/><Relationship Id="rId39" Type="http://schemas.openxmlformats.org/officeDocument/2006/relationships/image" Target="../media/image39.png"/><Relationship Id="rId34" Type="http://schemas.openxmlformats.org/officeDocument/2006/relationships/image" Target="../media/image34.png"/><Relationship Id="rId50" Type="http://schemas.openxmlformats.org/officeDocument/2006/relationships/image" Target="../media/image50.jpeg"/><Relationship Id="rId55" Type="http://schemas.openxmlformats.org/officeDocument/2006/relationships/image" Target="../media/image55.jpeg"/><Relationship Id="rId76" Type="http://schemas.openxmlformats.org/officeDocument/2006/relationships/image" Target="../media/image76.jpeg"/><Relationship Id="rId7" Type="http://schemas.openxmlformats.org/officeDocument/2006/relationships/image" Target="../media/image7.png"/><Relationship Id="rId71" Type="http://schemas.openxmlformats.org/officeDocument/2006/relationships/image" Target="../media/image71.jpeg"/><Relationship Id="rId2" Type="http://schemas.openxmlformats.org/officeDocument/2006/relationships/image" Target="../media/image2.jpg"/><Relationship Id="rId29" Type="http://schemas.openxmlformats.org/officeDocument/2006/relationships/image" Target="../media/image29.png"/><Relationship Id="rId24" Type="http://schemas.openxmlformats.org/officeDocument/2006/relationships/image" Target="../media/image24.png"/><Relationship Id="rId40" Type="http://schemas.openxmlformats.org/officeDocument/2006/relationships/image" Target="../media/image40.png"/><Relationship Id="rId45" Type="http://schemas.openxmlformats.org/officeDocument/2006/relationships/image" Target="../media/image45.jpeg"/><Relationship Id="rId66" Type="http://schemas.openxmlformats.org/officeDocument/2006/relationships/image" Target="../media/image66.jpeg"/><Relationship Id="rId87" Type="http://schemas.openxmlformats.org/officeDocument/2006/relationships/image" Target="../media/image87.jpg"/><Relationship Id="rId61" Type="http://schemas.openxmlformats.org/officeDocument/2006/relationships/image" Target="../media/image61.jpeg"/><Relationship Id="rId82" Type="http://schemas.openxmlformats.org/officeDocument/2006/relationships/image" Target="../media/image82.jpeg"/></Relationships>
</file>

<file path=xl/drawings/drawing1.xml><?xml version="1.0" encoding="utf-8"?>
<xdr:wsDr xmlns:xdr="http://schemas.openxmlformats.org/drawingml/2006/spreadsheetDrawing" xmlns:a="http://schemas.openxmlformats.org/drawingml/2006/main">
  <xdr:twoCellAnchor editAs="oneCell">
    <xdr:from>
      <xdr:col>3</xdr:col>
      <xdr:colOff>0</xdr:colOff>
      <xdr:row>104</xdr:row>
      <xdr:rowOff>0</xdr:rowOff>
    </xdr:from>
    <xdr:to>
      <xdr:col>3</xdr:col>
      <xdr:colOff>304800</xdr:colOff>
      <xdr:row>104</xdr:row>
      <xdr:rowOff>304800</xdr:rowOff>
    </xdr:to>
    <xdr:sp macro="" textlink="">
      <xdr:nvSpPr>
        <xdr:cNvPr id="1038" name="AutoShape 14" descr="blob:https://web.whatsapp.com/06c88509-4a59-4e4e-a685-6b18f96a3feb">
          <a:extLst>
            <a:ext uri="{FF2B5EF4-FFF2-40B4-BE49-F238E27FC236}">
              <a16:creationId xmlns:a16="http://schemas.microsoft.com/office/drawing/2014/main" id="{00000000-0008-0000-0000-00000E040000}"/>
            </a:ext>
          </a:extLst>
        </xdr:cNvPr>
        <xdr:cNvSpPr>
          <a:spLocks noChangeAspect="1" noChangeArrowheads="1"/>
        </xdr:cNvSpPr>
      </xdr:nvSpPr>
      <xdr:spPr bwMode="auto">
        <a:xfrm>
          <a:off x="866775" y="515131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104</xdr:row>
      <xdr:rowOff>0</xdr:rowOff>
    </xdr:from>
    <xdr:to>
      <xdr:col>3</xdr:col>
      <xdr:colOff>304800</xdr:colOff>
      <xdr:row>104</xdr:row>
      <xdr:rowOff>304800</xdr:rowOff>
    </xdr:to>
    <xdr:sp macro="" textlink="">
      <xdr:nvSpPr>
        <xdr:cNvPr id="1040" name="AutoShape 16" descr="blob:https://web.whatsapp.com/49b5fadc-d7b2-4b5e-b207-e380f0155b74">
          <a:extLst>
            <a:ext uri="{FF2B5EF4-FFF2-40B4-BE49-F238E27FC236}">
              <a16:creationId xmlns:a16="http://schemas.microsoft.com/office/drawing/2014/main" id="{00000000-0008-0000-0000-000010040000}"/>
            </a:ext>
          </a:extLst>
        </xdr:cNvPr>
        <xdr:cNvSpPr>
          <a:spLocks noChangeAspect="1" noChangeArrowheads="1"/>
        </xdr:cNvSpPr>
      </xdr:nvSpPr>
      <xdr:spPr bwMode="auto">
        <a:xfrm>
          <a:off x="866775" y="515131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20</xdr:col>
      <xdr:colOff>0</xdr:colOff>
      <xdr:row>105</xdr:row>
      <xdr:rowOff>0</xdr:rowOff>
    </xdr:from>
    <xdr:to>
      <xdr:col>20</xdr:col>
      <xdr:colOff>304800</xdr:colOff>
      <xdr:row>105</xdr:row>
      <xdr:rowOff>304800</xdr:rowOff>
    </xdr:to>
    <xdr:sp macro="" textlink="">
      <xdr:nvSpPr>
        <xdr:cNvPr id="1037" name="AutoShape 13">
          <a:extLst>
            <a:ext uri="{FF2B5EF4-FFF2-40B4-BE49-F238E27FC236}">
              <a16:creationId xmlns:a16="http://schemas.microsoft.com/office/drawing/2014/main" id="{00000000-0008-0000-0000-00000D040000}"/>
            </a:ext>
          </a:extLst>
        </xdr:cNvPr>
        <xdr:cNvSpPr>
          <a:spLocks noChangeAspect="1" noChangeArrowheads="1"/>
        </xdr:cNvSpPr>
      </xdr:nvSpPr>
      <xdr:spPr bwMode="auto">
        <a:xfrm>
          <a:off x="15754350" y="552878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4</xdr:col>
      <xdr:colOff>147638</xdr:colOff>
      <xdr:row>0</xdr:row>
      <xdr:rowOff>138112</xdr:rowOff>
    </xdr:from>
    <xdr:to>
      <xdr:col>7</xdr:col>
      <xdr:colOff>18098</xdr:colOff>
      <xdr:row>2</xdr:row>
      <xdr:rowOff>437165</xdr:rowOff>
    </xdr:to>
    <xdr:pic>
      <xdr:nvPicPr>
        <xdr:cNvPr id="983" name="Рисунок 982">
          <a:extLst>
            <a:ext uri="{FF2B5EF4-FFF2-40B4-BE49-F238E27FC236}">
              <a16:creationId xmlns:a16="http://schemas.microsoft.com/office/drawing/2014/main" id="{00000000-0008-0000-0000-0000D703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719388" y="138112"/>
          <a:ext cx="3361373" cy="699103"/>
        </a:xfrm>
        <a:prstGeom prst="rect">
          <a:avLst/>
        </a:prstGeom>
      </xdr:spPr>
    </xdr:pic>
    <xdr:clientData/>
  </xdr:twoCellAnchor>
  <xdr:twoCellAnchor>
    <xdr:from>
      <xdr:col>17</xdr:col>
      <xdr:colOff>32086</xdr:colOff>
      <xdr:row>0</xdr:row>
      <xdr:rowOff>57150</xdr:rowOff>
    </xdr:from>
    <xdr:to>
      <xdr:col>17</xdr:col>
      <xdr:colOff>2171703</xdr:colOff>
      <xdr:row>5</xdr:row>
      <xdr:rowOff>123825</xdr:rowOff>
    </xdr:to>
    <xdr:pic>
      <xdr:nvPicPr>
        <xdr:cNvPr id="4" name="Рисунок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2719386" y="57150"/>
          <a:ext cx="2139617" cy="1343025"/>
        </a:xfrm>
        <a:prstGeom prst="rect">
          <a:avLst/>
        </a:prstGeom>
      </xdr:spPr>
    </xdr:pic>
    <xdr:clientData/>
  </xdr:twoCellAnchor>
  <xdr:twoCellAnchor>
    <xdr:from>
      <xdr:col>3</xdr:col>
      <xdr:colOff>49416</xdr:colOff>
      <xdr:row>10</xdr:row>
      <xdr:rowOff>76199</xdr:rowOff>
    </xdr:from>
    <xdr:to>
      <xdr:col>3</xdr:col>
      <xdr:colOff>970926</xdr:colOff>
      <xdr:row>10</xdr:row>
      <xdr:rowOff>885824</xdr:rowOff>
    </xdr:to>
    <xdr:pic>
      <xdr:nvPicPr>
        <xdr:cNvPr id="3" name="Рисунок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621041" y="2676524"/>
          <a:ext cx="921510" cy="809625"/>
        </a:xfrm>
        <a:prstGeom prst="rect">
          <a:avLst/>
        </a:prstGeom>
      </xdr:spPr>
    </xdr:pic>
    <xdr:clientData/>
  </xdr:twoCellAnchor>
  <xdr:twoCellAnchor>
    <xdr:from>
      <xdr:col>3</xdr:col>
      <xdr:colOff>76201</xdr:colOff>
      <xdr:row>11</xdr:row>
      <xdr:rowOff>76202</xdr:rowOff>
    </xdr:from>
    <xdr:to>
      <xdr:col>3</xdr:col>
      <xdr:colOff>904874</xdr:colOff>
      <xdr:row>11</xdr:row>
      <xdr:rowOff>904875</xdr:rowOff>
    </xdr:to>
    <xdr:pic>
      <xdr:nvPicPr>
        <xdr:cNvPr id="6" name="Рисунок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543051" y="3562352"/>
          <a:ext cx="828673" cy="828673"/>
        </a:xfrm>
        <a:prstGeom prst="rect">
          <a:avLst/>
        </a:prstGeom>
      </xdr:spPr>
    </xdr:pic>
    <xdr:clientData/>
  </xdr:twoCellAnchor>
  <xdr:twoCellAnchor>
    <xdr:from>
      <xdr:col>3</xdr:col>
      <xdr:colOff>76200</xdr:colOff>
      <xdr:row>15</xdr:row>
      <xdr:rowOff>28575</xdr:rowOff>
    </xdr:from>
    <xdr:to>
      <xdr:col>3</xdr:col>
      <xdr:colOff>895350</xdr:colOff>
      <xdr:row>15</xdr:row>
      <xdr:rowOff>847725</xdr:rowOff>
    </xdr:to>
    <xdr:pic>
      <xdr:nvPicPr>
        <xdr:cNvPr id="8" name="Рисунок 7">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485900" y="5172075"/>
          <a:ext cx="819150" cy="819150"/>
        </a:xfrm>
        <a:prstGeom prst="rect">
          <a:avLst/>
        </a:prstGeom>
      </xdr:spPr>
    </xdr:pic>
    <xdr:clientData/>
  </xdr:twoCellAnchor>
  <xdr:twoCellAnchor>
    <xdr:from>
      <xdr:col>3</xdr:col>
      <xdr:colOff>9525</xdr:colOff>
      <xdr:row>67</xdr:row>
      <xdr:rowOff>9526</xdr:rowOff>
    </xdr:from>
    <xdr:to>
      <xdr:col>3</xdr:col>
      <xdr:colOff>942138</xdr:colOff>
      <xdr:row>67</xdr:row>
      <xdr:rowOff>866776</xdr:rowOff>
    </xdr:to>
    <xdr:pic>
      <xdr:nvPicPr>
        <xdr:cNvPr id="12" name="Рисунок 11">
          <a:extLst>
            <a:ext uri="{FF2B5EF4-FFF2-40B4-BE49-F238E27FC236}">
              <a16:creationId xmlns:a16="http://schemas.microsoft.com/office/drawing/2014/main" id="{00000000-0008-0000-0000-00000C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419225" y="6905626"/>
          <a:ext cx="932613" cy="857250"/>
        </a:xfrm>
        <a:prstGeom prst="rect">
          <a:avLst/>
        </a:prstGeom>
      </xdr:spPr>
    </xdr:pic>
    <xdr:clientData/>
  </xdr:twoCellAnchor>
  <xdr:twoCellAnchor>
    <xdr:from>
      <xdr:col>3</xdr:col>
      <xdr:colOff>314326</xdr:colOff>
      <xdr:row>76</xdr:row>
      <xdr:rowOff>57151</xdr:rowOff>
    </xdr:from>
    <xdr:to>
      <xdr:col>3</xdr:col>
      <xdr:colOff>680534</xdr:colOff>
      <xdr:row>76</xdr:row>
      <xdr:rowOff>876300</xdr:rowOff>
    </xdr:to>
    <xdr:pic>
      <xdr:nvPicPr>
        <xdr:cNvPr id="16" name="Рисунок 15">
          <a:extLst>
            <a:ext uri="{FF2B5EF4-FFF2-40B4-BE49-F238E27FC236}">
              <a16:creationId xmlns:a16="http://schemas.microsoft.com/office/drawing/2014/main" id="{00000000-0008-0000-0000-000010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1724026" y="8743951"/>
          <a:ext cx="366208" cy="819149"/>
        </a:xfrm>
        <a:prstGeom prst="rect">
          <a:avLst/>
        </a:prstGeom>
      </xdr:spPr>
    </xdr:pic>
    <xdr:clientData/>
  </xdr:twoCellAnchor>
  <xdr:twoCellAnchor>
    <xdr:from>
      <xdr:col>3</xdr:col>
      <xdr:colOff>66675</xdr:colOff>
      <xdr:row>74</xdr:row>
      <xdr:rowOff>38100</xdr:rowOff>
    </xdr:from>
    <xdr:to>
      <xdr:col>3</xdr:col>
      <xdr:colOff>914400</xdr:colOff>
      <xdr:row>74</xdr:row>
      <xdr:rowOff>889448</xdr:rowOff>
    </xdr:to>
    <xdr:pic>
      <xdr:nvPicPr>
        <xdr:cNvPr id="20" name="Рисунок 19">
          <a:extLst>
            <a:ext uri="{FF2B5EF4-FFF2-40B4-BE49-F238E27FC236}">
              <a16:creationId xmlns:a16="http://schemas.microsoft.com/office/drawing/2014/main" id="{00000000-0008-0000-0000-000014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476375" y="9620250"/>
          <a:ext cx="847725" cy="851348"/>
        </a:xfrm>
        <a:prstGeom prst="rect">
          <a:avLst/>
        </a:prstGeom>
      </xdr:spPr>
    </xdr:pic>
    <xdr:clientData/>
  </xdr:twoCellAnchor>
  <xdr:twoCellAnchor>
    <xdr:from>
      <xdr:col>3</xdr:col>
      <xdr:colOff>95250</xdr:colOff>
      <xdr:row>77</xdr:row>
      <xdr:rowOff>57150</xdr:rowOff>
    </xdr:from>
    <xdr:to>
      <xdr:col>3</xdr:col>
      <xdr:colOff>952500</xdr:colOff>
      <xdr:row>77</xdr:row>
      <xdr:rowOff>866775</xdr:rowOff>
    </xdr:to>
    <xdr:pic>
      <xdr:nvPicPr>
        <xdr:cNvPr id="23" name="Рисунок 22">
          <a:extLst>
            <a:ext uri="{FF2B5EF4-FFF2-40B4-BE49-F238E27FC236}">
              <a16:creationId xmlns:a16="http://schemas.microsoft.com/office/drawing/2014/main" id="{00000000-0008-0000-0000-00001700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562100" y="47996475"/>
          <a:ext cx="857250" cy="809625"/>
        </a:xfrm>
        <a:prstGeom prst="rect">
          <a:avLst/>
        </a:prstGeom>
      </xdr:spPr>
    </xdr:pic>
    <xdr:clientData/>
  </xdr:twoCellAnchor>
  <xdr:twoCellAnchor>
    <xdr:from>
      <xdr:col>3</xdr:col>
      <xdr:colOff>314326</xdr:colOff>
      <xdr:row>80</xdr:row>
      <xdr:rowOff>10180</xdr:rowOff>
    </xdr:from>
    <xdr:to>
      <xdr:col>3</xdr:col>
      <xdr:colOff>713275</xdr:colOff>
      <xdr:row>81</xdr:row>
      <xdr:rowOff>0</xdr:rowOff>
    </xdr:to>
    <xdr:pic>
      <xdr:nvPicPr>
        <xdr:cNvPr id="29" name="Рисунок 28">
          <a:extLst>
            <a:ext uri="{FF2B5EF4-FFF2-40B4-BE49-F238E27FC236}">
              <a16:creationId xmlns:a16="http://schemas.microsoft.com/office/drawing/2014/main" id="{00000000-0008-0000-0000-00001D000000}"/>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724026" y="14116705"/>
          <a:ext cx="398949" cy="904220"/>
        </a:xfrm>
        <a:prstGeom prst="rect">
          <a:avLst/>
        </a:prstGeom>
      </xdr:spPr>
    </xdr:pic>
    <xdr:clientData/>
  </xdr:twoCellAnchor>
  <xdr:twoCellAnchor>
    <xdr:from>
      <xdr:col>3</xdr:col>
      <xdr:colOff>76201</xdr:colOff>
      <xdr:row>79</xdr:row>
      <xdr:rowOff>19051</xdr:rowOff>
    </xdr:from>
    <xdr:to>
      <xdr:col>3</xdr:col>
      <xdr:colOff>914400</xdr:colOff>
      <xdr:row>79</xdr:row>
      <xdr:rowOff>933451</xdr:rowOff>
    </xdr:to>
    <xdr:pic>
      <xdr:nvPicPr>
        <xdr:cNvPr id="31" name="Рисунок 30">
          <a:extLst>
            <a:ext uri="{FF2B5EF4-FFF2-40B4-BE49-F238E27FC236}">
              <a16:creationId xmlns:a16="http://schemas.microsoft.com/office/drawing/2014/main" id="{00000000-0008-0000-0000-00001F000000}"/>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543051" y="49187101"/>
          <a:ext cx="838199" cy="914400"/>
        </a:xfrm>
        <a:prstGeom prst="rect">
          <a:avLst/>
        </a:prstGeom>
      </xdr:spPr>
    </xdr:pic>
    <xdr:clientData/>
  </xdr:twoCellAnchor>
  <xdr:twoCellAnchor>
    <xdr:from>
      <xdr:col>3</xdr:col>
      <xdr:colOff>371478</xdr:colOff>
      <xdr:row>81</xdr:row>
      <xdr:rowOff>38100</xdr:rowOff>
    </xdr:from>
    <xdr:to>
      <xdr:col>3</xdr:col>
      <xdr:colOff>648388</xdr:colOff>
      <xdr:row>81</xdr:row>
      <xdr:rowOff>790575</xdr:rowOff>
    </xdr:to>
    <xdr:pic>
      <xdr:nvPicPr>
        <xdr:cNvPr id="33" name="Рисунок 32">
          <a:extLst>
            <a:ext uri="{FF2B5EF4-FFF2-40B4-BE49-F238E27FC236}">
              <a16:creationId xmlns:a16="http://schemas.microsoft.com/office/drawing/2014/main" id="{00000000-0008-0000-0000-000021000000}"/>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1838328" y="17792700"/>
          <a:ext cx="276910" cy="752475"/>
        </a:xfrm>
        <a:prstGeom prst="rect">
          <a:avLst/>
        </a:prstGeom>
      </xdr:spPr>
    </xdr:pic>
    <xdr:clientData/>
  </xdr:twoCellAnchor>
  <xdr:twoCellAnchor>
    <xdr:from>
      <xdr:col>3</xdr:col>
      <xdr:colOff>180976</xdr:colOff>
      <xdr:row>82</xdr:row>
      <xdr:rowOff>28576</xdr:rowOff>
    </xdr:from>
    <xdr:to>
      <xdr:col>3</xdr:col>
      <xdr:colOff>847726</xdr:colOff>
      <xdr:row>82</xdr:row>
      <xdr:rowOff>764298</xdr:rowOff>
    </xdr:to>
    <xdr:pic>
      <xdr:nvPicPr>
        <xdr:cNvPr id="35" name="Рисунок 34">
          <a:extLst>
            <a:ext uri="{FF2B5EF4-FFF2-40B4-BE49-F238E27FC236}">
              <a16:creationId xmlns:a16="http://schemas.microsoft.com/office/drawing/2014/main" id="{00000000-0008-0000-0000-00002300000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647826" y="51968401"/>
          <a:ext cx="666750" cy="735722"/>
        </a:xfrm>
        <a:prstGeom prst="rect">
          <a:avLst/>
        </a:prstGeom>
      </xdr:spPr>
    </xdr:pic>
    <xdr:clientData/>
  </xdr:twoCellAnchor>
  <xdr:twoCellAnchor>
    <xdr:from>
      <xdr:col>3</xdr:col>
      <xdr:colOff>104775</xdr:colOff>
      <xdr:row>86</xdr:row>
      <xdr:rowOff>38100</xdr:rowOff>
    </xdr:from>
    <xdr:to>
      <xdr:col>3</xdr:col>
      <xdr:colOff>866775</xdr:colOff>
      <xdr:row>86</xdr:row>
      <xdr:rowOff>885826</xdr:rowOff>
    </xdr:to>
    <xdr:pic>
      <xdr:nvPicPr>
        <xdr:cNvPr id="5" name="Рисунок 4">
          <a:extLst>
            <a:ext uri="{FF2B5EF4-FFF2-40B4-BE49-F238E27FC236}">
              <a16:creationId xmlns:a16="http://schemas.microsoft.com/office/drawing/2014/main" id="{00000000-0008-0000-0000-000005000000}"/>
            </a:ext>
          </a:extLst>
        </xdr:cNvPr>
        <xdr:cNvPicPr>
          <a:picLocks noChangeAspect="1"/>
        </xdr:cNvPicPr>
      </xdr:nvPicPr>
      <xdr:blipFill rotWithShape="1">
        <a:blip xmlns:r="http://schemas.openxmlformats.org/officeDocument/2006/relationships" r:embed="rId14"/>
        <a:srcRect l="6966" t="3125" r="13423" b="4174"/>
        <a:stretch/>
      </xdr:blipFill>
      <xdr:spPr>
        <a:xfrm>
          <a:off x="1571625" y="19602450"/>
          <a:ext cx="762000" cy="847726"/>
        </a:xfrm>
        <a:prstGeom prst="rect">
          <a:avLst/>
        </a:prstGeom>
      </xdr:spPr>
    </xdr:pic>
    <xdr:clientData/>
  </xdr:twoCellAnchor>
  <xdr:twoCellAnchor>
    <xdr:from>
      <xdr:col>3</xdr:col>
      <xdr:colOff>57149</xdr:colOff>
      <xdr:row>87</xdr:row>
      <xdr:rowOff>47625</xdr:rowOff>
    </xdr:from>
    <xdr:to>
      <xdr:col>3</xdr:col>
      <xdr:colOff>819150</xdr:colOff>
      <xdr:row>87</xdr:row>
      <xdr:rowOff>866775</xdr:rowOff>
    </xdr:to>
    <xdr:pic>
      <xdr:nvPicPr>
        <xdr:cNvPr id="7" name="Рисунок 6">
          <a:extLst>
            <a:ext uri="{FF2B5EF4-FFF2-40B4-BE49-F238E27FC236}">
              <a16:creationId xmlns:a16="http://schemas.microsoft.com/office/drawing/2014/main" id="{00000000-0008-0000-0000-000007000000}"/>
            </a:ext>
          </a:extLst>
        </xdr:cNvPr>
        <xdr:cNvPicPr>
          <a:picLocks noChangeAspect="1"/>
        </xdr:cNvPicPr>
      </xdr:nvPicPr>
      <xdr:blipFill rotWithShape="1">
        <a:blip xmlns:r="http://schemas.openxmlformats.org/officeDocument/2006/relationships" r:embed="rId15"/>
        <a:srcRect l="5971" t="5242" r="14418" b="4581"/>
        <a:stretch/>
      </xdr:blipFill>
      <xdr:spPr>
        <a:xfrm>
          <a:off x="1523999" y="20516850"/>
          <a:ext cx="762001" cy="819150"/>
        </a:xfrm>
        <a:prstGeom prst="rect">
          <a:avLst/>
        </a:prstGeom>
      </xdr:spPr>
    </xdr:pic>
    <xdr:clientData/>
  </xdr:twoCellAnchor>
  <xdr:twoCellAnchor>
    <xdr:from>
      <xdr:col>3</xdr:col>
      <xdr:colOff>114300</xdr:colOff>
      <xdr:row>88</xdr:row>
      <xdr:rowOff>28575</xdr:rowOff>
    </xdr:from>
    <xdr:to>
      <xdr:col>3</xdr:col>
      <xdr:colOff>847725</xdr:colOff>
      <xdr:row>88</xdr:row>
      <xdr:rowOff>866775</xdr:rowOff>
    </xdr:to>
    <xdr:pic>
      <xdr:nvPicPr>
        <xdr:cNvPr id="9" name="Рисунок 8">
          <a:extLst>
            <a:ext uri="{FF2B5EF4-FFF2-40B4-BE49-F238E27FC236}">
              <a16:creationId xmlns:a16="http://schemas.microsoft.com/office/drawing/2014/main" id="{00000000-0008-0000-0000-000009000000}"/>
            </a:ext>
          </a:extLst>
        </xdr:cNvPr>
        <xdr:cNvPicPr>
          <a:picLocks noChangeAspect="1"/>
        </xdr:cNvPicPr>
      </xdr:nvPicPr>
      <xdr:blipFill rotWithShape="1">
        <a:blip xmlns:r="http://schemas.openxmlformats.org/officeDocument/2006/relationships" r:embed="rId16"/>
        <a:srcRect l="11942" t="3125" r="11433" b="5217"/>
        <a:stretch/>
      </xdr:blipFill>
      <xdr:spPr>
        <a:xfrm>
          <a:off x="1581150" y="21402675"/>
          <a:ext cx="733425" cy="838200"/>
        </a:xfrm>
        <a:prstGeom prst="rect">
          <a:avLst/>
        </a:prstGeom>
      </xdr:spPr>
    </xdr:pic>
    <xdr:clientData/>
  </xdr:twoCellAnchor>
  <xdr:twoCellAnchor>
    <xdr:from>
      <xdr:col>3</xdr:col>
      <xdr:colOff>66675</xdr:colOff>
      <xdr:row>96</xdr:row>
      <xdr:rowOff>57150</xdr:rowOff>
    </xdr:from>
    <xdr:to>
      <xdr:col>3</xdr:col>
      <xdr:colOff>904875</xdr:colOff>
      <xdr:row>96</xdr:row>
      <xdr:rowOff>885826</xdr:rowOff>
    </xdr:to>
    <xdr:pic>
      <xdr:nvPicPr>
        <xdr:cNvPr id="18" name="Рисунок 17">
          <a:extLst>
            <a:ext uri="{FF2B5EF4-FFF2-40B4-BE49-F238E27FC236}">
              <a16:creationId xmlns:a16="http://schemas.microsoft.com/office/drawing/2014/main" id="{00000000-0008-0000-0000-000012000000}"/>
            </a:ext>
          </a:extLst>
        </xdr:cNvPr>
        <xdr:cNvPicPr>
          <a:picLocks noChangeAspect="1"/>
        </xdr:cNvPicPr>
      </xdr:nvPicPr>
      <xdr:blipFill rotWithShape="1">
        <a:blip xmlns:r="http://schemas.openxmlformats.org/officeDocument/2006/relationships" r:embed="rId17"/>
        <a:srcRect l="4975" t="3124" r="7452" b="6258"/>
        <a:stretch/>
      </xdr:blipFill>
      <xdr:spPr>
        <a:xfrm>
          <a:off x="1533525" y="25060275"/>
          <a:ext cx="838200" cy="828676"/>
        </a:xfrm>
        <a:prstGeom prst="rect">
          <a:avLst/>
        </a:prstGeom>
      </xdr:spPr>
    </xdr:pic>
    <xdr:clientData/>
  </xdr:twoCellAnchor>
  <xdr:twoCellAnchor>
    <xdr:from>
      <xdr:col>3</xdr:col>
      <xdr:colOff>95250</xdr:colOff>
      <xdr:row>97</xdr:row>
      <xdr:rowOff>28575</xdr:rowOff>
    </xdr:from>
    <xdr:to>
      <xdr:col>3</xdr:col>
      <xdr:colOff>809625</xdr:colOff>
      <xdr:row>97</xdr:row>
      <xdr:rowOff>876301</xdr:rowOff>
    </xdr:to>
    <xdr:pic>
      <xdr:nvPicPr>
        <xdr:cNvPr id="19" name="Рисунок 18">
          <a:extLst>
            <a:ext uri="{FF2B5EF4-FFF2-40B4-BE49-F238E27FC236}">
              <a16:creationId xmlns:a16="http://schemas.microsoft.com/office/drawing/2014/main" id="{00000000-0008-0000-0000-000013000000}"/>
            </a:ext>
          </a:extLst>
        </xdr:cNvPr>
        <xdr:cNvPicPr>
          <a:picLocks noChangeAspect="1"/>
        </xdr:cNvPicPr>
      </xdr:nvPicPr>
      <xdr:blipFill rotWithShape="1">
        <a:blip xmlns:r="http://schemas.openxmlformats.org/officeDocument/2006/relationships" r:embed="rId18"/>
        <a:srcRect l="9951" t="3146" r="15413" b="3530"/>
        <a:stretch/>
      </xdr:blipFill>
      <xdr:spPr>
        <a:xfrm>
          <a:off x="1562100" y="25946100"/>
          <a:ext cx="714375" cy="847726"/>
        </a:xfrm>
        <a:prstGeom prst="rect">
          <a:avLst/>
        </a:prstGeom>
      </xdr:spPr>
    </xdr:pic>
    <xdr:clientData/>
  </xdr:twoCellAnchor>
  <xdr:twoCellAnchor>
    <xdr:from>
      <xdr:col>3</xdr:col>
      <xdr:colOff>95250</xdr:colOff>
      <xdr:row>98</xdr:row>
      <xdr:rowOff>38100</xdr:rowOff>
    </xdr:from>
    <xdr:to>
      <xdr:col>3</xdr:col>
      <xdr:colOff>885825</xdr:colOff>
      <xdr:row>98</xdr:row>
      <xdr:rowOff>866776</xdr:rowOff>
    </xdr:to>
    <xdr:pic>
      <xdr:nvPicPr>
        <xdr:cNvPr id="21" name="Рисунок 20">
          <a:extLst>
            <a:ext uri="{FF2B5EF4-FFF2-40B4-BE49-F238E27FC236}">
              <a16:creationId xmlns:a16="http://schemas.microsoft.com/office/drawing/2014/main" id="{00000000-0008-0000-0000-000015000000}"/>
            </a:ext>
          </a:extLst>
        </xdr:cNvPr>
        <xdr:cNvPicPr>
          <a:picLocks noChangeAspect="1"/>
        </xdr:cNvPicPr>
      </xdr:nvPicPr>
      <xdr:blipFill rotWithShape="1">
        <a:blip xmlns:r="http://schemas.openxmlformats.org/officeDocument/2006/relationships" r:embed="rId19"/>
        <a:srcRect l="5971" t="3146" r="11433" b="5629"/>
        <a:stretch/>
      </xdr:blipFill>
      <xdr:spPr>
        <a:xfrm>
          <a:off x="1562100" y="26879550"/>
          <a:ext cx="790575" cy="828676"/>
        </a:xfrm>
        <a:prstGeom prst="rect">
          <a:avLst/>
        </a:prstGeom>
      </xdr:spPr>
    </xdr:pic>
    <xdr:clientData/>
  </xdr:twoCellAnchor>
  <xdr:twoCellAnchor>
    <xdr:from>
      <xdr:col>3</xdr:col>
      <xdr:colOff>142875</xdr:colOff>
      <xdr:row>99</xdr:row>
      <xdr:rowOff>66675</xdr:rowOff>
    </xdr:from>
    <xdr:to>
      <xdr:col>3</xdr:col>
      <xdr:colOff>876300</xdr:colOff>
      <xdr:row>99</xdr:row>
      <xdr:rowOff>933450</xdr:rowOff>
    </xdr:to>
    <xdr:pic>
      <xdr:nvPicPr>
        <xdr:cNvPr id="22" name="Рисунок 21">
          <a:extLst>
            <a:ext uri="{FF2B5EF4-FFF2-40B4-BE49-F238E27FC236}">
              <a16:creationId xmlns:a16="http://schemas.microsoft.com/office/drawing/2014/main" id="{00000000-0008-0000-0000-000016000000}"/>
            </a:ext>
          </a:extLst>
        </xdr:cNvPr>
        <xdr:cNvPicPr>
          <a:picLocks noChangeAspect="1"/>
        </xdr:cNvPicPr>
      </xdr:nvPicPr>
      <xdr:blipFill rotWithShape="1">
        <a:blip xmlns:r="http://schemas.openxmlformats.org/officeDocument/2006/relationships" r:embed="rId20"/>
        <a:srcRect l="11942" t="2083" r="11433" b="3133"/>
        <a:stretch/>
      </xdr:blipFill>
      <xdr:spPr>
        <a:xfrm>
          <a:off x="1609725" y="27793950"/>
          <a:ext cx="733425" cy="866775"/>
        </a:xfrm>
        <a:prstGeom prst="rect">
          <a:avLst/>
        </a:prstGeom>
      </xdr:spPr>
    </xdr:pic>
    <xdr:clientData/>
  </xdr:twoCellAnchor>
  <xdr:twoCellAnchor>
    <xdr:from>
      <xdr:col>3</xdr:col>
      <xdr:colOff>219075</xdr:colOff>
      <xdr:row>100</xdr:row>
      <xdr:rowOff>57149</xdr:rowOff>
    </xdr:from>
    <xdr:to>
      <xdr:col>3</xdr:col>
      <xdr:colOff>885825</xdr:colOff>
      <xdr:row>100</xdr:row>
      <xdr:rowOff>875966</xdr:rowOff>
    </xdr:to>
    <xdr:pic>
      <xdr:nvPicPr>
        <xdr:cNvPr id="30" name="Рисунок 29">
          <a:extLst>
            <a:ext uri="{FF2B5EF4-FFF2-40B4-BE49-F238E27FC236}">
              <a16:creationId xmlns:a16="http://schemas.microsoft.com/office/drawing/2014/main" id="{00000000-0008-0000-0000-00001E000000}"/>
            </a:ext>
          </a:extLst>
        </xdr:cNvPr>
        <xdr:cNvPicPr>
          <a:picLocks noChangeAspect="1"/>
        </xdr:cNvPicPr>
      </xdr:nvPicPr>
      <xdr:blipFill rotWithShape="1">
        <a:blip xmlns:r="http://schemas.openxmlformats.org/officeDocument/2006/relationships" r:embed="rId21" cstate="print">
          <a:extLst>
            <a:ext uri="{28A0092B-C50C-407E-A947-70E740481C1C}">
              <a14:useLocalDpi xmlns:a14="http://schemas.microsoft.com/office/drawing/2010/main" val="0"/>
            </a:ext>
          </a:extLst>
        </a:blip>
        <a:srcRect l="19210" t="11495" r="7790" b="8045"/>
        <a:stretch/>
      </xdr:blipFill>
      <xdr:spPr>
        <a:xfrm>
          <a:off x="1685925" y="28775024"/>
          <a:ext cx="666750" cy="818817"/>
        </a:xfrm>
        <a:prstGeom prst="rect">
          <a:avLst/>
        </a:prstGeom>
      </xdr:spPr>
    </xdr:pic>
    <xdr:clientData/>
  </xdr:twoCellAnchor>
  <xdr:twoCellAnchor>
    <xdr:from>
      <xdr:col>3</xdr:col>
      <xdr:colOff>76200</xdr:colOff>
      <xdr:row>68</xdr:row>
      <xdr:rowOff>28574</xdr:rowOff>
    </xdr:from>
    <xdr:to>
      <xdr:col>3</xdr:col>
      <xdr:colOff>923925</xdr:colOff>
      <xdr:row>68</xdr:row>
      <xdr:rowOff>876299</xdr:rowOff>
    </xdr:to>
    <xdr:pic>
      <xdr:nvPicPr>
        <xdr:cNvPr id="166" name="Рисунок 165">
          <a:extLst>
            <a:ext uri="{FF2B5EF4-FFF2-40B4-BE49-F238E27FC236}">
              <a16:creationId xmlns:a16="http://schemas.microsoft.com/office/drawing/2014/main" id="{00000000-0008-0000-0000-0000A6000000}"/>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tretch>
          <a:fillRect/>
        </a:stretch>
      </xdr:blipFill>
      <xdr:spPr>
        <a:xfrm>
          <a:off x="1543050" y="9020174"/>
          <a:ext cx="847725" cy="847725"/>
        </a:xfrm>
        <a:prstGeom prst="rect">
          <a:avLst/>
        </a:prstGeom>
      </xdr:spPr>
    </xdr:pic>
    <xdr:clientData/>
  </xdr:twoCellAnchor>
  <xdr:twoCellAnchor>
    <xdr:from>
      <xdr:col>3</xdr:col>
      <xdr:colOff>28575</xdr:colOff>
      <xdr:row>72</xdr:row>
      <xdr:rowOff>200025</xdr:rowOff>
    </xdr:from>
    <xdr:to>
      <xdr:col>3</xdr:col>
      <xdr:colOff>904875</xdr:colOff>
      <xdr:row>72</xdr:row>
      <xdr:rowOff>714375</xdr:rowOff>
    </xdr:to>
    <xdr:pic>
      <xdr:nvPicPr>
        <xdr:cNvPr id="38" name="Рисунок 37">
          <a:extLst>
            <a:ext uri="{FF2B5EF4-FFF2-40B4-BE49-F238E27FC236}">
              <a16:creationId xmlns:a16="http://schemas.microsoft.com/office/drawing/2014/main" id="{00000000-0008-0000-0000-000026000000}"/>
            </a:ext>
          </a:extLst>
        </xdr:cNvPr>
        <xdr:cNvPicPr>
          <a:picLocks noChangeAspect="1"/>
        </xdr:cNvPicPr>
      </xdr:nvPicPr>
      <xdr:blipFill rotWithShape="1">
        <a:blip xmlns:r="http://schemas.openxmlformats.org/officeDocument/2006/relationships" r:embed="rId23"/>
        <a:srcRect l="2985" t="22020" r="5462" b="21357"/>
        <a:stretch/>
      </xdr:blipFill>
      <xdr:spPr>
        <a:xfrm>
          <a:off x="1495425" y="11906250"/>
          <a:ext cx="876300" cy="514350"/>
        </a:xfrm>
        <a:prstGeom prst="rect">
          <a:avLst/>
        </a:prstGeom>
      </xdr:spPr>
    </xdr:pic>
    <xdr:clientData/>
  </xdr:twoCellAnchor>
  <xdr:twoCellAnchor>
    <xdr:from>
      <xdr:col>3</xdr:col>
      <xdr:colOff>85725</xdr:colOff>
      <xdr:row>54</xdr:row>
      <xdr:rowOff>28575</xdr:rowOff>
    </xdr:from>
    <xdr:to>
      <xdr:col>3</xdr:col>
      <xdr:colOff>819151</xdr:colOff>
      <xdr:row>54</xdr:row>
      <xdr:rowOff>857251</xdr:rowOff>
    </xdr:to>
    <xdr:pic>
      <xdr:nvPicPr>
        <xdr:cNvPr id="40" name="Рисунок 39">
          <a:extLst>
            <a:ext uri="{FF2B5EF4-FFF2-40B4-BE49-F238E27FC236}">
              <a16:creationId xmlns:a16="http://schemas.microsoft.com/office/drawing/2014/main" id="{00000000-0008-0000-0000-000028000000}"/>
            </a:ext>
          </a:extLst>
        </xdr:cNvPr>
        <xdr:cNvPicPr>
          <a:picLocks noChangeAspect="1"/>
        </xdr:cNvPicPr>
      </xdr:nvPicPr>
      <xdr:blipFill rotWithShape="1">
        <a:blip xmlns:r="http://schemas.openxmlformats.org/officeDocument/2006/relationships" r:embed="rId24"/>
        <a:srcRect l="8957" t="3124" r="14417" b="6258"/>
        <a:stretch/>
      </xdr:blipFill>
      <xdr:spPr>
        <a:xfrm>
          <a:off x="1552575" y="7210425"/>
          <a:ext cx="733426" cy="828676"/>
        </a:xfrm>
        <a:prstGeom prst="rect">
          <a:avLst/>
        </a:prstGeom>
      </xdr:spPr>
    </xdr:pic>
    <xdr:clientData/>
  </xdr:twoCellAnchor>
  <xdr:twoCellAnchor>
    <xdr:from>
      <xdr:col>3</xdr:col>
      <xdr:colOff>114300</xdr:colOff>
      <xdr:row>56</xdr:row>
      <xdr:rowOff>28575</xdr:rowOff>
    </xdr:from>
    <xdr:to>
      <xdr:col>3</xdr:col>
      <xdr:colOff>828675</xdr:colOff>
      <xdr:row>56</xdr:row>
      <xdr:rowOff>857251</xdr:rowOff>
    </xdr:to>
    <xdr:pic>
      <xdr:nvPicPr>
        <xdr:cNvPr id="41" name="Рисунок 40">
          <a:extLst>
            <a:ext uri="{FF2B5EF4-FFF2-40B4-BE49-F238E27FC236}">
              <a16:creationId xmlns:a16="http://schemas.microsoft.com/office/drawing/2014/main" id="{00000000-0008-0000-0000-000029000000}"/>
            </a:ext>
          </a:extLst>
        </xdr:cNvPr>
        <xdr:cNvPicPr>
          <a:picLocks noChangeAspect="1"/>
        </xdr:cNvPicPr>
      </xdr:nvPicPr>
      <xdr:blipFill rotWithShape="1">
        <a:blip xmlns:r="http://schemas.openxmlformats.org/officeDocument/2006/relationships" r:embed="rId25"/>
        <a:srcRect l="11942" t="3146" r="13423" b="5629"/>
        <a:stretch/>
      </xdr:blipFill>
      <xdr:spPr>
        <a:xfrm>
          <a:off x="1581150" y="8086725"/>
          <a:ext cx="714375" cy="828676"/>
        </a:xfrm>
        <a:prstGeom prst="rect">
          <a:avLst/>
        </a:prstGeom>
      </xdr:spPr>
    </xdr:pic>
    <xdr:clientData/>
  </xdr:twoCellAnchor>
  <xdr:twoCellAnchor>
    <xdr:from>
      <xdr:col>3</xdr:col>
      <xdr:colOff>114300</xdr:colOff>
      <xdr:row>63</xdr:row>
      <xdr:rowOff>38101</xdr:rowOff>
    </xdr:from>
    <xdr:to>
      <xdr:col>3</xdr:col>
      <xdr:colOff>857250</xdr:colOff>
      <xdr:row>63</xdr:row>
      <xdr:rowOff>857251</xdr:rowOff>
    </xdr:to>
    <xdr:pic>
      <xdr:nvPicPr>
        <xdr:cNvPr id="42" name="Рисунок 41">
          <a:extLst>
            <a:ext uri="{FF2B5EF4-FFF2-40B4-BE49-F238E27FC236}">
              <a16:creationId xmlns:a16="http://schemas.microsoft.com/office/drawing/2014/main" id="{00000000-0008-0000-0000-00002A000000}"/>
            </a:ext>
          </a:extLst>
        </xdr:cNvPr>
        <xdr:cNvPicPr>
          <a:picLocks noChangeAspect="1"/>
        </xdr:cNvPicPr>
      </xdr:nvPicPr>
      <xdr:blipFill rotWithShape="1">
        <a:blip xmlns:r="http://schemas.openxmlformats.org/officeDocument/2006/relationships" r:embed="rId26"/>
        <a:srcRect l="11941" t="4195" r="10438" b="3530"/>
        <a:stretch/>
      </xdr:blipFill>
      <xdr:spPr>
        <a:xfrm>
          <a:off x="1581150" y="8972551"/>
          <a:ext cx="742950" cy="819150"/>
        </a:xfrm>
        <a:prstGeom prst="rect">
          <a:avLst/>
        </a:prstGeom>
      </xdr:spPr>
    </xdr:pic>
    <xdr:clientData/>
  </xdr:twoCellAnchor>
  <xdr:twoCellAnchor>
    <xdr:from>
      <xdr:col>3</xdr:col>
      <xdr:colOff>38099</xdr:colOff>
      <xdr:row>64</xdr:row>
      <xdr:rowOff>28575</xdr:rowOff>
    </xdr:from>
    <xdr:to>
      <xdr:col>3</xdr:col>
      <xdr:colOff>838200</xdr:colOff>
      <xdr:row>64</xdr:row>
      <xdr:rowOff>847725</xdr:rowOff>
    </xdr:to>
    <xdr:pic>
      <xdr:nvPicPr>
        <xdr:cNvPr id="43" name="Рисунок 42">
          <a:extLst>
            <a:ext uri="{FF2B5EF4-FFF2-40B4-BE49-F238E27FC236}">
              <a16:creationId xmlns:a16="http://schemas.microsoft.com/office/drawing/2014/main" id="{00000000-0008-0000-0000-00002B000000}"/>
            </a:ext>
          </a:extLst>
        </xdr:cNvPr>
        <xdr:cNvPicPr>
          <a:picLocks noChangeAspect="1"/>
        </xdr:cNvPicPr>
      </xdr:nvPicPr>
      <xdr:blipFill rotWithShape="1">
        <a:blip xmlns:r="http://schemas.openxmlformats.org/officeDocument/2006/relationships" r:embed="rId27"/>
        <a:srcRect l="3981" t="3146" r="12428" b="6678"/>
        <a:stretch/>
      </xdr:blipFill>
      <xdr:spPr>
        <a:xfrm>
          <a:off x="1504949" y="9839325"/>
          <a:ext cx="800101" cy="819150"/>
        </a:xfrm>
        <a:prstGeom prst="rect">
          <a:avLst/>
        </a:prstGeom>
      </xdr:spPr>
    </xdr:pic>
    <xdr:clientData/>
  </xdr:twoCellAnchor>
  <xdr:twoCellAnchor>
    <xdr:from>
      <xdr:col>3</xdr:col>
      <xdr:colOff>85725</xdr:colOff>
      <xdr:row>47</xdr:row>
      <xdr:rowOff>19050</xdr:rowOff>
    </xdr:from>
    <xdr:to>
      <xdr:col>3</xdr:col>
      <xdr:colOff>885825</xdr:colOff>
      <xdr:row>47</xdr:row>
      <xdr:rowOff>857250</xdr:rowOff>
    </xdr:to>
    <xdr:pic>
      <xdr:nvPicPr>
        <xdr:cNvPr id="44" name="Рисунок 43">
          <a:extLst>
            <a:ext uri="{FF2B5EF4-FFF2-40B4-BE49-F238E27FC236}">
              <a16:creationId xmlns:a16="http://schemas.microsoft.com/office/drawing/2014/main" id="{00000000-0008-0000-0000-00002C000000}"/>
            </a:ext>
          </a:extLst>
        </xdr:cNvPr>
        <xdr:cNvPicPr>
          <a:picLocks noChangeAspect="1"/>
        </xdr:cNvPicPr>
      </xdr:nvPicPr>
      <xdr:blipFill rotWithShape="1">
        <a:blip xmlns:r="http://schemas.openxmlformats.org/officeDocument/2006/relationships" r:embed="rId28"/>
        <a:srcRect l="8956" t="2097" r="7452" b="5629"/>
        <a:stretch/>
      </xdr:blipFill>
      <xdr:spPr>
        <a:xfrm>
          <a:off x="1552575" y="6448425"/>
          <a:ext cx="800100" cy="838200"/>
        </a:xfrm>
        <a:prstGeom prst="rect">
          <a:avLst/>
        </a:prstGeom>
      </xdr:spPr>
    </xdr:pic>
    <xdr:clientData/>
  </xdr:twoCellAnchor>
  <xdr:twoCellAnchor>
    <xdr:from>
      <xdr:col>3</xdr:col>
      <xdr:colOff>47625</xdr:colOff>
      <xdr:row>51</xdr:row>
      <xdr:rowOff>38100</xdr:rowOff>
    </xdr:from>
    <xdr:to>
      <xdr:col>3</xdr:col>
      <xdr:colOff>857251</xdr:colOff>
      <xdr:row>51</xdr:row>
      <xdr:rowOff>866775</xdr:rowOff>
    </xdr:to>
    <xdr:pic>
      <xdr:nvPicPr>
        <xdr:cNvPr id="45" name="Рисунок 44">
          <a:extLst>
            <a:ext uri="{FF2B5EF4-FFF2-40B4-BE49-F238E27FC236}">
              <a16:creationId xmlns:a16="http://schemas.microsoft.com/office/drawing/2014/main" id="{00000000-0008-0000-0000-00002D000000}"/>
            </a:ext>
          </a:extLst>
        </xdr:cNvPr>
        <xdr:cNvPicPr>
          <a:picLocks noChangeAspect="1"/>
        </xdr:cNvPicPr>
      </xdr:nvPicPr>
      <xdr:blipFill rotWithShape="1">
        <a:blip xmlns:r="http://schemas.openxmlformats.org/officeDocument/2006/relationships" r:embed="rId29"/>
        <a:srcRect l="4975" t="4166" r="10438" b="5217"/>
        <a:stretch/>
      </xdr:blipFill>
      <xdr:spPr>
        <a:xfrm>
          <a:off x="1514475" y="7343775"/>
          <a:ext cx="809626" cy="828675"/>
        </a:xfrm>
        <a:prstGeom prst="rect">
          <a:avLst/>
        </a:prstGeom>
      </xdr:spPr>
    </xdr:pic>
    <xdr:clientData/>
  </xdr:twoCellAnchor>
  <xdr:twoCellAnchor>
    <xdr:from>
      <xdr:col>3</xdr:col>
      <xdr:colOff>66675</xdr:colOff>
      <xdr:row>52</xdr:row>
      <xdr:rowOff>38099</xdr:rowOff>
    </xdr:from>
    <xdr:to>
      <xdr:col>3</xdr:col>
      <xdr:colOff>876301</xdr:colOff>
      <xdr:row>52</xdr:row>
      <xdr:rowOff>857250</xdr:rowOff>
    </xdr:to>
    <xdr:pic>
      <xdr:nvPicPr>
        <xdr:cNvPr id="46" name="Рисунок 45">
          <a:extLst>
            <a:ext uri="{FF2B5EF4-FFF2-40B4-BE49-F238E27FC236}">
              <a16:creationId xmlns:a16="http://schemas.microsoft.com/office/drawing/2014/main" id="{00000000-0008-0000-0000-00002E000000}"/>
            </a:ext>
          </a:extLst>
        </xdr:cNvPr>
        <xdr:cNvPicPr>
          <a:picLocks noChangeAspect="1"/>
        </xdr:cNvPicPr>
      </xdr:nvPicPr>
      <xdr:blipFill rotWithShape="1">
        <a:blip xmlns:r="http://schemas.openxmlformats.org/officeDocument/2006/relationships" r:embed="rId30"/>
        <a:srcRect l="6966" t="4195" r="8446" b="5628"/>
        <a:stretch/>
      </xdr:blipFill>
      <xdr:spPr>
        <a:xfrm>
          <a:off x="1533525" y="8220074"/>
          <a:ext cx="809626" cy="819151"/>
        </a:xfrm>
        <a:prstGeom prst="rect">
          <a:avLst/>
        </a:prstGeom>
      </xdr:spPr>
    </xdr:pic>
    <xdr:clientData/>
  </xdr:twoCellAnchor>
  <xdr:twoCellAnchor>
    <xdr:from>
      <xdr:col>3</xdr:col>
      <xdr:colOff>66675</xdr:colOff>
      <xdr:row>30</xdr:row>
      <xdr:rowOff>28575</xdr:rowOff>
    </xdr:from>
    <xdr:to>
      <xdr:col>3</xdr:col>
      <xdr:colOff>907996</xdr:colOff>
      <xdr:row>30</xdr:row>
      <xdr:rowOff>857703</xdr:rowOff>
    </xdr:to>
    <xdr:pic>
      <xdr:nvPicPr>
        <xdr:cNvPr id="48" name="Рисунок 47">
          <a:extLst>
            <a:ext uri="{FF2B5EF4-FFF2-40B4-BE49-F238E27FC236}">
              <a16:creationId xmlns:a16="http://schemas.microsoft.com/office/drawing/2014/main" id="{00000000-0008-0000-0000-000030000000}"/>
            </a:ext>
          </a:extLst>
        </xdr:cNvPr>
        <xdr:cNvPicPr>
          <a:picLocks noChangeAspect="1"/>
        </xdr:cNvPicPr>
      </xdr:nvPicPr>
      <xdr:blipFill>
        <a:blip xmlns:r="http://schemas.openxmlformats.org/officeDocument/2006/relationships" r:embed="rId31"/>
        <a:stretch>
          <a:fillRect/>
        </a:stretch>
      </xdr:blipFill>
      <xdr:spPr>
        <a:xfrm>
          <a:off x="1533525" y="8181975"/>
          <a:ext cx="841321" cy="829128"/>
        </a:xfrm>
        <a:prstGeom prst="rect">
          <a:avLst/>
        </a:prstGeom>
      </xdr:spPr>
    </xdr:pic>
    <xdr:clientData/>
  </xdr:twoCellAnchor>
  <xdr:twoCellAnchor>
    <xdr:from>
      <xdr:col>3</xdr:col>
      <xdr:colOff>104775</xdr:colOff>
      <xdr:row>31</xdr:row>
      <xdr:rowOff>38099</xdr:rowOff>
    </xdr:from>
    <xdr:to>
      <xdr:col>3</xdr:col>
      <xdr:colOff>866775</xdr:colOff>
      <xdr:row>31</xdr:row>
      <xdr:rowOff>847724</xdr:rowOff>
    </xdr:to>
    <xdr:pic>
      <xdr:nvPicPr>
        <xdr:cNvPr id="10" name="Рисунок 9">
          <a:extLst>
            <a:ext uri="{FF2B5EF4-FFF2-40B4-BE49-F238E27FC236}">
              <a16:creationId xmlns:a16="http://schemas.microsoft.com/office/drawing/2014/main" id="{00000000-0008-0000-0000-00000A000000}"/>
            </a:ext>
          </a:extLst>
        </xdr:cNvPr>
        <xdr:cNvPicPr>
          <a:picLocks noChangeAspect="1"/>
        </xdr:cNvPicPr>
      </xdr:nvPicPr>
      <xdr:blipFill rotWithShape="1">
        <a:blip xmlns:r="http://schemas.openxmlformats.org/officeDocument/2006/relationships" r:embed="rId32"/>
        <a:srcRect l="10947" t="4195" r="9442" b="6677"/>
        <a:stretch/>
      </xdr:blipFill>
      <xdr:spPr>
        <a:xfrm>
          <a:off x="1571625" y="9067799"/>
          <a:ext cx="762000" cy="809625"/>
        </a:xfrm>
        <a:prstGeom prst="rect">
          <a:avLst/>
        </a:prstGeom>
      </xdr:spPr>
    </xdr:pic>
    <xdr:clientData/>
  </xdr:twoCellAnchor>
  <xdr:twoCellAnchor>
    <xdr:from>
      <xdr:col>3</xdr:col>
      <xdr:colOff>114300</xdr:colOff>
      <xdr:row>32</xdr:row>
      <xdr:rowOff>28575</xdr:rowOff>
    </xdr:from>
    <xdr:to>
      <xdr:col>3</xdr:col>
      <xdr:colOff>866775</xdr:colOff>
      <xdr:row>33</xdr:row>
      <xdr:rowOff>1</xdr:rowOff>
    </xdr:to>
    <xdr:pic>
      <xdr:nvPicPr>
        <xdr:cNvPr id="13" name="Рисунок 12">
          <a:extLst>
            <a:ext uri="{FF2B5EF4-FFF2-40B4-BE49-F238E27FC236}">
              <a16:creationId xmlns:a16="http://schemas.microsoft.com/office/drawing/2014/main" id="{00000000-0008-0000-0000-00000D000000}"/>
            </a:ext>
          </a:extLst>
        </xdr:cNvPr>
        <xdr:cNvPicPr>
          <a:picLocks noChangeAspect="1"/>
        </xdr:cNvPicPr>
      </xdr:nvPicPr>
      <xdr:blipFill rotWithShape="1">
        <a:blip xmlns:r="http://schemas.openxmlformats.org/officeDocument/2006/relationships" r:embed="rId33"/>
        <a:srcRect l="11942" t="3125" r="9442" b="4174"/>
        <a:stretch/>
      </xdr:blipFill>
      <xdr:spPr>
        <a:xfrm>
          <a:off x="1581150" y="9934575"/>
          <a:ext cx="752475" cy="847726"/>
        </a:xfrm>
        <a:prstGeom prst="rect">
          <a:avLst/>
        </a:prstGeom>
      </xdr:spPr>
    </xdr:pic>
    <xdr:clientData/>
  </xdr:twoCellAnchor>
  <xdr:twoCellAnchor>
    <xdr:from>
      <xdr:col>3</xdr:col>
      <xdr:colOff>104775</xdr:colOff>
      <xdr:row>33</xdr:row>
      <xdr:rowOff>66675</xdr:rowOff>
    </xdr:from>
    <xdr:to>
      <xdr:col>3</xdr:col>
      <xdr:colOff>809625</xdr:colOff>
      <xdr:row>33</xdr:row>
      <xdr:rowOff>857251</xdr:rowOff>
    </xdr:to>
    <xdr:pic>
      <xdr:nvPicPr>
        <xdr:cNvPr id="14" name="Рисунок 13">
          <a:extLst>
            <a:ext uri="{FF2B5EF4-FFF2-40B4-BE49-F238E27FC236}">
              <a16:creationId xmlns:a16="http://schemas.microsoft.com/office/drawing/2014/main" id="{00000000-0008-0000-0000-00000E000000}"/>
            </a:ext>
          </a:extLst>
        </xdr:cNvPr>
        <xdr:cNvPicPr>
          <a:picLocks noChangeAspect="1"/>
        </xdr:cNvPicPr>
      </xdr:nvPicPr>
      <xdr:blipFill rotWithShape="1">
        <a:blip xmlns:r="http://schemas.openxmlformats.org/officeDocument/2006/relationships" r:embed="rId34"/>
        <a:srcRect l="10946" t="7340" r="15413" b="5629"/>
        <a:stretch/>
      </xdr:blipFill>
      <xdr:spPr>
        <a:xfrm>
          <a:off x="1571625" y="10848975"/>
          <a:ext cx="704850" cy="790576"/>
        </a:xfrm>
        <a:prstGeom prst="rect">
          <a:avLst/>
        </a:prstGeom>
      </xdr:spPr>
    </xdr:pic>
    <xdr:clientData/>
  </xdr:twoCellAnchor>
  <xdr:twoCellAnchor>
    <xdr:from>
      <xdr:col>3</xdr:col>
      <xdr:colOff>152400</xdr:colOff>
      <xdr:row>16</xdr:row>
      <xdr:rowOff>123825</xdr:rowOff>
    </xdr:from>
    <xdr:to>
      <xdr:col>3</xdr:col>
      <xdr:colOff>809626</xdr:colOff>
      <xdr:row>16</xdr:row>
      <xdr:rowOff>790575</xdr:rowOff>
    </xdr:to>
    <xdr:pic>
      <xdr:nvPicPr>
        <xdr:cNvPr id="47" name="Рисунок 46">
          <a:extLst>
            <a:ext uri="{FF2B5EF4-FFF2-40B4-BE49-F238E27FC236}">
              <a16:creationId xmlns:a16="http://schemas.microsoft.com/office/drawing/2014/main" id="{00000000-0008-0000-0000-00002F000000}"/>
            </a:ext>
          </a:extLst>
        </xdr:cNvPr>
        <xdr:cNvPicPr>
          <a:picLocks noChangeAspect="1"/>
        </xdr:cNvPicPr>
      </xdr:nvPicPr>
      <xdr:blipFill rotWithShape="1">
        <a:blip xmlns:r="http://schemas.openxmlformats.org/officeDocument/2006/relationships" r:embed="rId35"/>
        <a:srcRect l="18908" t="28311" r="27141" b="14017"/>
        <a:stretch/>
      </xdr:blipFill>
      <xdr:spPr>
        <a:xfrm>
          <a:off x="1619250" y="6143625"/>
          <a:ext cx="657226" cy="666750"/>
        </a:xfrm>
        <a:prstGeom prst="rect">
          <a:avLst/>
        </a:prstGeom>
      </xdr:spPr>
    </xdr:pic>
    <xdr:clientData/>
  </xdr:twoCellAnchor>
  <xdr:twoCellAnchor>
    <xdr:from>
      <xdr:col>3</xdr:col>
      <xdr:colOff>152400</xdr:colOff>
      <xdr:row>17</xdr:row>
      <xdr:rowOff>47625</xdr:rowOff>
    </xdr:from>
    <xdr:to>
      <xdr:col>3</xdr:col>
      <xdr:colOff>747641</xdr:colOff>
      <xdr:row>17</xdr:row>
      <xdr:rowOff>800100</xdr:rowOff>
    </xdr:to>
    <xdr:pic>
      <xdr:nvPicPr>
        <xdr:cNvPr id="49" name="Рисунок 48">
          <a:extLst>
            <a:ext uri="{FF2B5EF4-FFF2-40B4-BE49-F238E27FC236}">
              <a16:creationId xmlns:a16="http://schemas.microsoft.com/office/drawing/2014/main" id="{00000000-0008-0000-0000-000031000000}"/>
            </a:ext>
          </a:extLst>
        </xdr:cNvPr>
        <xdr:cNvPicPr>
          <a:picLocks noChangeAspect="1"/>
        </xdr:cNvPicPr>
      </xdr:nvPicPr>
      <xdr:blipFill rotWithShape="1">
        <a:blip xmlns:r="http://schemas.openxmlformats.org/officeDocument/2006/relationships" r:embed="rId36"/>
        <a:srcRect l="23883" t="16777" r="23374" b="12969"/>
        <a:stretch/>
      </xdr:blipFill>
      <xdr:spPr>
        <a:xfrm>
          <a:off x="1619250" y="6943725"/>
          <a:ext cx="595241" cy="752475"/>
        </a:xfrm>
        <a:prstGeom prst="rect">
          <a:avLst/>
        </a:prstGeom>
      </xdr:spPr>
    </xdr:pic>
    <xdr:clientData/>
  </xdr:twoCellAnchor>
  <xdr:twoCellAnchor>
    <xdr:from>
      <xdr:col>3</xdr:col>
      <xdr:colOff>180975</xdr:colOff>
      <xdr:row>18</xdr:row>
      <xdr:rowOff>75699</xdr:rowOff>
    </xdr:from>
    <xdr:to>
      <xdr:col>3</xdr:col>
      <xdr:colOff>819150</xdr:colOff>
      <xdr:row>18</xdr:row>
      <xdr:rowOff>781051</xdr:rowOff>
    </xdr:to>
    <xdr:pic>
      <xdr:nvPicPr>
        <xdr:cNvPr id="50" name="Рисунок 49">
          <a:extLst>
            <a:ext uri="{FF2B5EF4-FFF2-40B4-BE49-F238E27FC236}">
              <a16:creationId xmlns:a16="http://schemas.microsoft.com/office/drawing/2014/main" id="{00000000-0008-0000-0000-000032000000}"/>
            </a:ext>
          </a:extLst>
        </xdr:cNvPr>
        <xdr:cNvPicPr>
          <a:picLocks noChangeAspect="1"/>
        </xdr:cNvPicPr>
      </xdr:nvPicPr>
      <xdr:blipFill rotWithShape="1">
        <a:blip xmlns:r="http://schemas.openxmlformats.org/officeDocument/2006/relationships" r:embed="rId37"/>
        <a:srcRect l="23883" t="19790" r="19394" b="14590"/>
        <a:stretch/>
      </xdr:blipFill>
      <xdr:spPr>
        <a:xfrm>
          <a:off x="1647825" y="7848099"/>
          <a:ext cx="638175" cy="705352"/>
        </a:xfrm>
        <a:prstGeom prst="rect">
          <a:avLst/>
        </a:prstGeom>
      </xdr:spPr>
    </xdr:pic>
    <xdr:clientData/>
  </xdr:twoCellAnchor>
  <xdr:twoCellAnchor>
    <xdr:from>
      <xdr:col>3</xdr:col>
      <xdr:colOff>171449</xdr:colOff>
      <xdr:row>22</xdr:row>
      <xdr:rowOff>38099</xdr:rowOff>
    </xdr:from>
    <xdr:to>
      <xdr:col>3</xdr:col>
      <xdr:colOff>796680</xdr:colOff>
      <xdr:row>22</xdr:row>
      <xdr:rowOff>800100</xdr:rowOff>
    </xdr:to>
    <xdr:pic>
      <xdr:nvPicPr>
        <xdr:cNvPr id="51" name="Рисунок 50">
          <a:extLst>
            <a:ext uri="{FF2B5EF4-FFF2-40B4-BE49-F238E27FC236}">
              <a16:creationId xmlns:a16="http://schemas.microsoft.com/office/drawing/2014/main" id="{00000000-0008-0000-0000-000033000000}"/>
            </a:ext>
          </a:extLst>
        </xdr:cNvPr>
        <xdr:cNvPicPr>
          <a:picLocks noChangeAspect="1"/>
        </xdr:cNvPicPr>
      </xdr:nvPicPr>
      <xdr:blipFill rotWithShape="1">
        <a:blip xmlns:r="http://schemas.openxmlformats.org/officeDocument/2006/relationships" r:embed="rId38"/>
        <a:srcRect l="14927" t="4167" r="21384" b="14590"/>
        <a:stretch/>
      </xdr:blipFill>
      <xdr:spPr>
        <a:xfrm>
          <a:off x="1638299" y="8686799"/>
          <a:ext cx="625231" cy="762001"/>
        </a:xfrm>
        <a:prstGeom prst="rect">
          <a:avLst/>
        </a:prstGeom>
      </xdr:spPr>
    </xdr:pic>
    <xdr:clientData/>
  </xdr:twoCellAnchor>
  <xdr:twoCellAnchor>
    <xdr:from>
      <xdr:col>3</xdr:col>
      <xdr:colOff>133350</xdr:colOff>
      <xdr:row>19</xdr:row>
      <xdr:rowOff>38099</xdr:rowOff>
    </xdr:from>
    <xdr:to>
      <xdr:col>3</xdr:col>
      <xdr:colOff>847725</xdr:colOff>
      <xdr:row>19</xdr:row>
      <xdr:rowOff>857250</xdr:rowOff>
    </xdr:to>
    <xdr:pic>
      <xdr:nvPicPr>
        <xdr:cNvPr id="52" name="Рисунок 51">
          <a:extLst>
            <a:ext uri="{FF2B5EF4-FFF2-40B4-BE49-F238E27FC236}">
              <a16:creationId xmlns:a16="http://schemas.microsoft.com/office/drawing/2014/main" id="{00000000-0008-0000-0000-000034000000}"/>
            </a:ext>
          </a:extLst>
        </xdr:cNvPr>
        <xdr:cNvPicPr>
          <a:picLocks noChangeAspect="1"/>
        </xdr:cNvPicPr>
      </xdr:nvPicPr>
      <xdr:blipFill rotWithShape="1">
        <a:blip xmlns:r="http://schemas.openxmlformats.org/officeDocument/2006/relationships" r:embed="rId39"/>
        <a:srcRect l="13933" t="4195" r="11432" b="5628"/>
        <a:stretch/>
      </xdr:blipFill>
      <xdr:spPr>
        <a:xfrm>
          <a:off x="1600200" y="9563099"/>
          <a:ext cx="714375" cy="819151"/>
        </a:xfrm>
        <a:prstGeom prst="rect">
          <a:avLst/>
        </a:prstGeom>
      </xdr:spPr>
    </xdr:pic>
    <xdr:clientData/>
  </xdr:twoCellAnchor>
  <xdr:twoCellAnchor>
    <xdr:from>
      <xdr:col>3</xdr:col>
      <xdr:colOff>85725</xdr:colOff>
      <xdr:row>20</xdr:row>
      <xdr:rowOff>28575</xdr:rowOff>
    </xdr:from>
    <xdr:to>
      <xdr:col>3</xdr:col>
      <xdr:colOff>838201</xdr:colOff>
      <xdr:row>20</xdr:row>
      <xdr:rowOff>857251</xdr:rowOff>
    </xdr:to>
    <xdr:pic>
      <xdr:nvPicPr>
        <xdr:cNvPr id="53" name="Рисунок 52">
          <a:extLst>
            <a:ext uri="{FF2B5EF4-FFF2-40B4-BE49-F238E27FC236}">
              <a16:creationId xmlns:a16="http://schemas.microsoft.com/office/drawing/2014/main" id="{00000000-0008-0000-0000-000035000000}"/>
            </a:ext>
          </a:extLst>
        </xdr:cNvPr>
        <xdr:cNvPicPr>
          <a:picLocks noChangeAspect="1"/>
        </xdr:cNvPicPr>
      </xdr:nvPicPr>
      <xdr:blipFill rotWithShape="1">
        <a:blip xmlns:r="http://schemas.openxmlformats.org/officeDocument/2006/relationships" r:embed="rId40"/>
        <a:srcRect l="8956" t="3146" r="12428" b="5629"/>
        <a:stretch/>
      </xdr:blipFill>
      <xdr:spPr>
        <a:xfrm>
          <a:off x="1552575" y="10429875"/>
          <a:ext cx="752476" cy="828676"/>
        </a:xfrm>
        <a:prstGeom prst="rect">
          <a:avLst/>
        </a:prstGeom>
      </xdr:spPr>
    </xdr:pic>
    <xdr:clientData/>
  </xdr:twoCellAnchor>
  <xdr:twoCellAnchor>
    <xdr:from>
      <xdr:col>3</xdr:col>
      <xdr:colOff>171450</xdr:colOff>
      <xdr:row>21</xdr:row>
      <xdr:rowOff>19050</xdr:rowOff>
    </xdr:from>
    <xdr:to>
      <xdr:col>3</xdr:col>
      <xdr:colOff>771525</xdr:colOff>
      <xdr:row>21</xdr:row>
      <xdr:rowOff>866775</xdr:rowOff>
    </xdr:to>
    <xdr:pic>
      <xdr:nvPicPr>
        <xdr:cNvPr id="54" name="Рисунок 53">
          <a:extLst>
            <a:ext uri="{FF2B5EF4-FFF2-40B4-BE49-F238E27FC236}">
              <a16:creationId xmlns:a16="http://schemas.microsoft.com/office/drawing/2014/main" id="{00000000-0008-0000-0000-000036000000}"/>
            </a:ext>
          </a:extLst>
        </xdr:cNvPr>
        <xdr:cNvPicPr>
          <a:picLocks noChangeAspect="1"/>
        </xdr:cNvPicPr>
      </xdr:nvPicPr>
      <xdr:blipFill rotWithShape="1">
        <a:blip xmlns:r="http://schemas.openxmlformats.org/officeDocument/2006/relationships" r:embed="rId41"/>
        <a:srcRect l="17913" t="2083" r="19394" b="5217"/>
        <a:stretch/>
      </xdr:blipFill>
      <xdr:spPr>
        <a:xfrm>
          <a:off x="1638300" y="11296650"/>
          <a:ext cx="600075" cy="847725"/>
        </a:xfrm>
        <a:prstGeom prst="rect">
          <a:avLst/>
        </a:prstGeom>
      </xdr:spPr>
    </xdr:pic>
    <xdr:clientData/>
  </xdr:twoCellAnchor>
  <xdr:twoCellAnchor>
    <xdr:from>
      <xdr:col>3</xdr:col>
      <xdr:colOff>123826</xdr:colOff>
      <xdr:row>23</xdr:row>
      <xdr:rowOff>85725</xdr:rowOff>
    </xdr:from>
    <xdr:to>
      <xdr:col>3</xdr:col>
      <xdr:colOff>828676</xdr:colOff>
      <xdr:row>23</xdr:row>
      <xdr:rowOff>828675</xdr:rowOff>
    </xdr:to>
    <xdr:pic>
      <xdr:nvPicPr>
        <xdr:cNvPr id="55" name="Рисунок 54">
          <a:extLst>
            <a:ext uri="{FF2B5EF4-FFF2-40B4-BE49-F238E27FC236}">
              <a16:creationId xmlns:a16="http://schemas.microsoft.com/office/drawing/2014/main" id="{00000000-0008-0000-0000-000037000000}"/>
            </a:ext>
          </a:extLst>
        </xdr:cNvPr>
        <xdr:cNvPicPr>
          <a:picLocks noChangeAspect="1"/>
        </xdr:cNvPicPr>
      </xdr:nvPicPr>
      <xdr:blipFill rotWithShape="1">
        <a:blip xmlns:r="http://schemas.openxmlformats.org/officeDocument/2006/relationships" r:embed="rId42"/>
        <a:srcRect l="8956" t="5702" r="10438" b="3531"/>
        <a:stretch/>
      </xdr:blipFill>
      <xdr:spPr>
        <a:xfrm>
          <a:off x="1590676" y="12239625"/>
          <a:ext cx="704850" cy="742950"/>
        </a:xfrm>
        <a:prstGeom prst="rect">
          <a:avLst/>
        </a:prstGeom>
      </xdr:spPr>
    </xdr:pic>
    <xdr:clientData/>
  </xdr:twoCellAnchor>
  <xdr:twoCellAnchor>
    <xdr:from>
      <xdr:col>3</xdr:col>
      <xdr:colOff>85725</xdr:colOff>
      <xdr:row>34</xdr:row>
      <xdr:rowOff>19049</xdr:rowOff>
    </xdr:from>
    <xdr:to>
      <xdr:col>3</xdr:col>
      <xdr:colOff>895351</xdr:colOff>
      <xdr:row>35</xdr:row>
      <xdr:rowOff>0</xdr:rowOff>
    </xdr:to>
    <xdr:pic>
      <xdr:nvPicPr>
        <xdr:cNvPr id="56" name="Рисунок 55">
          <a:extLst>
            <a:ext uri="{FF2B5EF4-FFF2-40B4-BE49-F238E27FC236}">
              <a16:creationId xmlns:a16="http://schemas.microsoft.com/office/drawing/2014/main" id="{00000000-0008-0000-0000-000038000000}"/>
            </a:ext>
          </a:extLst>
        </xdr:cNvPr>
        <xdr:cNvPicPr>
          <a:picLocks noChangeAspect="1"/>
        </xdr:cNvPicPr>
      </xdr:nvPicPr>
      <xdr:blipFill rotWithShape="1">
        <a:blip xmlns:r="http://schemas.openxmlformats.org/officeDocument/2006/relationships" r:embed="rId43"/>
        <a:srcRect l="8957" t="2084" r="6457" b="4174"/>
        <a:stretch/>
      </xdr:blipFill>
      <xdr:spPr>
        <a:xfrm>
          <a:off x="1552575" y="22193249"/>
          <a:ext cx="809626" cy="857251"/>
        </a:xfrm>
        <a:prstGeom prst="rect">
          <a:avLst/>
        </a:prstGeom>
      </xdr:spPr>
    </xdr:pic>
    <xdr:clientData/>
  </xdr:twoCellAnchor>
  <xdr:twoCellAnchor>
    <xdr:from>
      <xdr:col>3</xdr:col>
      <xdr:colOff>152400</xdr:colOff>
      <xdr:row>35</xdr:row>
      <xdr:rowOff>847726</xdr:rowOff>
    </xdr:from>
    <xdr:to>
      <xdr:col>3</xdr:col>
      <xdr:colOff>790575</xdr:colOff>
      <xdr:row>36</xdr:row>
      <xdr:rowOff>847725</xdr:rowOff>
    </xdr:to>
    <xdr:pic>
      <xdr:nvPicPr>
        <xdr:cNvPr id="58" name="Рисунок 57">
          <a:extLst>
            <a:ext uri="{FF2B5EF4-FFF2-40B4-BE49-F238E27FC236}">
              <a16:creationId xmlns:a16="http://schemas.microsoft.com/office/drawing/2014/main" id="{00000000-0008-0000-0000-00003A000000}"/>
            </a:ext>
          </a:extLst>
        </xdr:cNvPr>
        <xdr:cNvPicPr>
          <a:picLocks noChangeAspect="1"/>
        </xdr:cNvPicPr>
      </xdr:nvPicPr>
      <xdr:blipFill rotWithShape="1">
        <a:blip xmlns:r="http://schemas.openxmlformats.org/officeDocument/2006/relationships" r:embed="rId44"/>
        <a:srcRect l="15923" t="-3147" r="17403" b="6678"/>
        <a:stretch/>
      </xdr:blipFill>
      <xdr:spPr>
        <a:xfrm>
          <a:off x="1619250" y="23898226"/>
          <a:ext cx="638175" cy="876299"/>
        </a:xfrm>
        <a:prstGeom prst="rect">
          <a:avLst/>
        </a:prstGeom>
      </xdr:spPr>
    </xdr:pic>
    <xdr:clientData/>
  </xdr:twoCellAnchor>
  <xdr:twoCellAnchor>
    <xdr:from>
      <xdr:col>3</xdr:col>
      <xdr:colOff>180976</xdr:colOff>
      <xdr:row>84</xdr:row>
      <xdr:rowOff>38100</xdr:rowOff>
    </xdr:from>
    <xdr:to>
      <xdr:col>3</xdr:col>
      <xdr:colOff>828676</xdr:colOff>
      <xdr:row>84</xdr:row>
      <xdr:rowOff>901699</xdr:rowOff>
    </xdr:to>
    <xdr:pic>
      <xdr:nvPicPr>
        <xdr:cNvPr id="965" name="Рисунок 964">
          <a:extLst>
            <a:ext uri="{FF2B5EF4-FFF2-40B4-BE49-F238E27FC236}">
              <a16:creationId xmlns:a16="http://schemas.microsoft.com/office/drawing/2014/main" id="{00000000-0008-0000-0000-0000C5030000}"/>
            </a:ext>
          </a:extLst>
        </xdr:cNvPr>
        <xdr:cNvPicPr>
          <a:picLocks noChangeAspect="1"/>
        </xdr:cNvPicPr>
      </xdr:nvPicPr>
      <xdr:blipFill>
        <a:blip xmlns:r="http://schemas.openxmlformats.org/officeDocument/2006/relationships" r:embed="rId45" cstate="print">
          <a:extLst>
            <a:ext uri="{28A0092B-C50C-407E-A947-70E740481C1C}">
              <a14:useLocalDpi xmlns:a14="http://schemas.microsoft.com/office/drawing/2010/main" val="0"/>
            </a:ext>
          </a:extLst>
        </a:blip>
        <a:stretch>
          <a:fillRect/>
        </a:stretch>
      </xdr:blipFill>
      <xdr:spPr>
        <a:xfrm>
          <a:off x="1647826" y="54949725"/>
          <a:ext cx="647700" cy="863599"/>
        </a:xfrm>
        <a:prstGeom prst="rect">
          <a:avLst/>
        </a:prstGeom>
      </xdr:spPr>
    </xdr:pic>
    <xdr:clientData/>
  </xdr:twoCellAnchor>
  <xdr:twoCellAnchor>
    <xdr:from>
      <xdr:col>3</xdr:col>
      <xdr:colOff>114300</xdr:colOff>
      <xdr:row>89</xdr:row>
      <xdr:rowOff>66675</xdr:rowOff>
    </xdr:from>
    <xdr:to>
      <xdr:col>3</xdr:col>
      <xdr:colOff>904875</xdr:colOff>
      <xdr:row>89</xdr:row>
      <xdr:rowOff>857250</xdr:rowOff>
    </xdr:to>
    <xdr:pic>
      <xdr:nvPicPr>
        <xdr:cNvPr id="966" name="Рисунок 965">
          <a:extLst>
            <a:ext uri="{FF2B5EF4-FFF2-40B4-BE49-F238E27FC236}">
              <a16:creationId xmlns:a16="http://schemas.microsoft.com/office/drawing/2014/main" id="{00000000-0008-0000-0000-0000C6030000}"/>
            </a:ext>
          </a:extLst>
        </xdr:cNvPr>
        <xdr:cNvPicPr>
          <a:picLocks noChangeAspect="1"/>
        </xdr:cNvPicPr>
      </xdr:nvPicPr>
      <xdr:blipFill>
        <a:blip xmlns:r="http://schemas.openxmlformats.org/officeDocument/2006/relationships" r:embed="rId46"/>
        <a:stretch>
          <a:fillRect/>
        </a:stretch>
      </xdr:blipFill>
      <xdr:spPr>
        <a:xfrm>
          <a:off x="1581150" y="59512200"/>
          <a:ext cx="790575" cy="790575"/>
        </a:xfrm>
        <a:prstGeom prst="rect">
          <a:avLst/>
        </a:prstGeom>
      </xdr:spPr>
    </xdr:pic>
    <xdr:clientData/>
  </xdr:twoCellAnchor>
  <xdr:twoCellAnchor>
    <xdr:from>
      <xdr:col>3</xdr:col>
      <xdr:colOff>371475</xdr:colOff>
      <xdr:row>14</xdr:row>
      <xdr:rowOff>76200</xdr:rowOff>
    </xdr:from>
    <xdr:to>
      <xdr:col>3</xdr:col>
      <xdr:colOff>723900</xdr:colOff>
      <xdr:row>14</xdr:row>
      <xdr:rowOff>828675</xdr:rowOff>
    </xdr:to>
    <xdr:pic>
      <xdr:nvPicPr>
        <xdr:cNvPr id="968" name="Рисунок 967">
          <a:extLst>
            <a:ext uri="{FF2B5EF4-FFF2-40B4-BE49-F238E27FC236}">
              <a16:creationId xmlns:a16="http://schemas.microsoft.com/office/drawing/2014/main" id="{00000000-0008-0000-0000-0000C8030000}"/>
            </a:ext>
          </a:extLst>
        </xdr:cNvPr>
        <xdr:cNvPicPr>
          <a:picLocks noChangeAspect="1"/>
        </xdr:cNvPicPr>
      </xdr:nvPicPr>
      <xdr:blipFill rotWithShape="1">
        <a:blip xmlns:r="http://schemas.openxmlformats.org/officeDocument/2006/relationships" r:embed="rId47" cstate="print">
          <a:extLst>
            <a:ext uri="{28A0092B-C50C-407E-A947-70E740481C1C}">
              <a14:useLocalDpi xmlns:a14="http://schemas.microsoft.com/office/drawing/2010/main" val="0"/>
            </a:ext>
          </a:extLst>
        </a:blip>
        <a:srcRect l="28395" r="25926" b="2469"/>
        <a:stretch/>
      </xdr:blipFill>
      <xdr:spPr>
        <a:xfrm>
          <a:off x="1838325" y="4343400"/>
          <a:ext cx="352425" cy="752475"/>
        </a:xfrm>
        <a:prstGeom prst="rect">
          <a:avLst/>
        </a:prstGeom>
      </xdr:spPr>
    </xdr:pic>
    <xdr:clientData/>
  </xdr:twoCellAnchor>
  <xdr:twoCellAnchor>
    <xdr:from>
      <xdr:col>3</xdr:col>
      <xdr:colOff>28575</xdr:colOff>
      <xdr:row>71</xdr:row>
      <xdr:rowOff>123825</xdr:rowOff>
    </xdr:from>
    <xdr:to>
      <xdr:col>3</xdr:col>
      <xdr:colOff>980684</xdr:colOff>
      <xdr:row>71</xdr:row>
      <xdr:rowOff>714375</xdr:rowOff>
    </xdr:to>
    <xdr:pic>
      <xdr:nvPicPr>
        <xdr:cNvPr id="970" name="Рисунок 969">
          <a:extLst>
            <a:ext uri="{FF2B5EF4-FFF2-40B4-BE49-F238E27FC236}">
              <a16:creationId xmlns:a16="http://schemas.microsoft.com/office/drawing/2014/main" id="{00000000-0008-0000-0000-0000CA030000}"/>
            </a:ext>
          </a:extLst>
        </xdr:cNvPr>
        <xdr:cNvPicPr>
          <a:picLocks noChangeAspect="1"/>
        </xdr:cNvPicPr>
      </xdr:nvPicPr>
      <xdr:blipFill rotWithShape="1">
        <a:blip xmlns:r="http://schemas.openxmlformats.org/officeDocument/2006/relationships" r:embed="rId48" cstate="print">
          <a:extLst>
            <a:ext uri="{28A0092B-C50C-407E-A947-70E740481C1C}">
              <a14:useLocalDpi xmlns:a14="http://schemas.microsoft.com/office/drawing/2010/main" val="0"/>
            </a:ext>
          </a:extLst>
        </a:blip>
        <a:srcRect t="28501" b="24949"/>
        <a:stretch/>
      </xdr:blipFill>
      <xdr:spPr>
        <a:xfrm>
          <a:off x="1495425" y="44872275"/>
          <a:ext cx="952109" cy="590550"/>
        </a:xfrm>
        <a:prstGeom prst="rect">
          <a:avLst/>
        </a:prstGeom>
      </xdr:spPr>
    </xdr:pic>
    <xdr:clientData/>
  </xdr:twoCellAnchor>
  <xdr:twoCellAnchor>
    <xdr:from>
      <xdr:col>3</xdr:col>
      <xdr:colOff>57150</xdr:colOff>
      <xdr:row>70</xdr:row>
      <xdr:rowOff>228599</xdr:rowOff>
    </xdr:from>
    <xdr:to>
      <xdr:col>3</xdr:col>
      <xdr:colOff>938682</xdr:colOff>
      <xdr:row>70</xdr:row>
      <xdr:rowOff>609600</xdr:rowOff>
    </xdr:to>
    <xdr:pic>
      <xdr:nvPicPr>
        <xdr:cNvPr id="972" name="Рисунок 971">
          <a:extLst>
            <a:ext uri="{FF2B5EF4-FFF2-40B4-BE49-F238E27FC236}">
              <a16:creationId xmlns:a16="http://schemas.microsoft.com/office/drawing/2014/main" id="{00000000-0008-0000-0000-0000CC030000}"/>
            </a:ext>
          </a:extLst>
        </xdr:cNvPr>
        <xdr:cNvPicPr>
          <a:picLocks noChangeAspect="1"/>
        </xdr:cNvPicPr>
      </xdr:nvPicPr>
      <xdr:blipFill rotWithShape="1">
        <a:blip xmlns:r="http://schemas.openxmlformats.org/officeDocument/2006/relationships" r:embed="rId49" cstate="print">
          <a:extLst>
            <a:ext uri="{28A0092B-C50C-407E-A947-70E740481C1C}">
              <a14:useLocalDpi xmlns:a14="http://schemas.microsoft.com/office/drawing/2010/main" val="0"/>
            </a:ext>
          </a:extLst>
        </a:blip>
        <a:srcRect l="12413" r="14347" b="21478"/>
        <a:stretch/>
      </xdr:blipFill>
      <xdr:spPr>
        <a:xfrm>
          <a:off x="1524000" y="44072174"/>
          <a:ext cx="881532" cy="381001"/>
        </a:xfrm>
        <a:prstGeom prst="rect">
          <a:avLst/>
        </a:prstGeom>
      </xdr:spPr>
    </xdr:pic>
    <xdr:clientData/>
  </xdr:twoCellAnchor>
  <xdr:twoCellAnchor>
    <xdr:from>
      <xdr:col>3</xdr:col>
      <xdr:colOff>85725</xdr:colOff>
      <xdr:row>69</xdr:row>
      <xdr:rowOff>304800</xdr:rowOff>
    </xdr:from>
    <xdr:to>
      <xdr:col>3</xdr:col>
      <xdr:colOff>895350</xdr:colOff>
      <xdr:row>69</xdr:row>
      <xdr:rowOff>683446</xdr:rowOff>
    </xdr:to>
    <xdr:pic>
      <xdr:nvPicPr>
        <xdr:cNvPr id="974" name="Рисунок 973">
          <a:extLst>
            <a:ext uri="{FF2B5EF4-FFF2-40B4-BE49-F238E27FC236}">
              <a16:creationId xmlns:a16="http://schemas.microsoft.com/office/drawing/2014/main" id="{00000000-0008-0000-0000-0000CE030000}"/>
            </a:ext>
          </a:extLst>
        </xdr:cNvPr>
        <xdr:cNvPicPr>
          <a:picLocks noChangeAspect="1"/>
        </xdr:cNvPicPr>
      </xdr:nvPicPr>
      <xdr:blipFill rotWithShape="1">
        <a:blip xmlns:r="http://schemas.openxmlformats.org/officeDocument/2006/relationships" r:embed="rId50" cstate="print">
          <a:extLst>
            <a:ext uri="{28A0092B-C50C-407E-A947-70E740481C1C}">
              <a14:useLocalDpi xmlns:a14="http://schemas.microsoft.com/office/drawing/2010/main" val="0"/>
            </a:ext>
          </a:extLst>
        </a:blip>
        <a:srcRect t="28079" r="1866" b="11330"/>
        <a:stretch/>
      </xdr:blipFill>
      <xdr:spPr>
        <a:xfrm>
          <a:off x="1552575" y="43243500"/>
          <a:ext cx="809625" cy="378646"/>
        </a:xfrm>
        <a:prstGeom prst="rect">
          <a:avLst/>
        </a:prstGeom>
      </xdr:spPr>
    </xdr:pic>
    <xdr:clientData/>
  </xdr:twoCellAnchor>
  <xdr:twoCellAnchor>
    <xdr:from>
      <xdr:col>3</xdr:col>
      <xdr:colOff>28575</xdr:colOff>
      <xdr:row>66</xdr:row>
      <xdr:rowOff>200024</xdr:rowOff>
    </xdr:from>
    <xdr:to>
      <xdr:col>3</xdr:col>
      <xdr:colOff>968556</xdr:colOff>
      <xdr:row>66</xdr:row>
      <xdr:rowOff>723899</xdr:rowOff>
    </xdr:to>
    <xdr:pic>
      <xdr:nvPicPr>
        <xdr:cNvPr id="976" name="Рисунок 975">
          <a:extLst>
            <a:ext uri="{FF2B5EF4-FFF2-40B4-BE49-F238E27FC236}">
              <a16:creationId xmlns:a16="http://schemas.microsoft.com/office/drawing/2014/main" id="{00000000-0008-0000-0000-0000D0030000}"/>
            </a:ext>
          </a:extLst>
        </xdr:cNvPr>
        <xdr:cNvPicPr>
          <a:picLocks noChangeAspect="1"/>
        </xdr:cNvPicPr>
      </xdr:nvPicPr>
      <xdr:blipFill rotWithShape="1">
        <a:blip xmlns:r="http://schemas.openxmlformats.org/officeDocument/2006/relationships" r:embed="rId51" cstate="print">
          <a:extLst>
            <a:ext uri="{28A0092B-C50C-407E-A947-70E740481C1C}">
              <a14:useLocalDpi xmlns:a14="http://schemas.microsoft.com/office/drawing/2010/main" val="0"/>
            </a:ext>
          </a:extLst>
        </a:blip>
        <a:srcRect t="21337" b="22930"/>
        <a:stretch/>
      </xdr:blipFill>
      <xdr:spPr>
        <a:xfrm>
          <a:off x="1495425" y="39604949"/>
          <a:ext cx="939981" cy="523875"/>
        </a:xfrm>
        <a:prstGeom prst="rect">
          <a:avLst/>
        </a:prstGeom>
      </xdr:spPr>
    </xdr:pic>
    <xdr:clientData/>
  </xdr:twoCellAnchor>
  <xdr:twoCellAnchor>
    <xdr:from>
      <xdr:col>3</xdr:col>
      <xdr:colOff>295275</xdr:colOff>
      <xdr:row>102</xdr:row>
      <xdr:rowOff>85725</xdr:rowOff>
    </xdr:from>
    <xdr:to>
      <xdr:col>3</xdr:col>
      <xdr:colOff>653954</xdr:colOff>
      <xdr:row>102</xdr:row>
      <xdr:rowOff>838199</xdr:rowOff>
    </xdr:to>
    <xdr:pic>
      <xdr:nvPicPr>
        <xdr:cNvPr id="978" name="Рисунок 977">
          <a:extLst>
            <a:ext uri="{FF2B5EF4-FFF2-40B4-BE49-F238E27FC236}">
              <a16:creationId xmlns:a16="http://schemas.microsoft.com/office/drawing/2014/main" id="{00000000-0008-0000-0000-0000D2030000}"/>
            </a:ext>
          </a:extLst>
        </xdr:cNvPr>
        <xdr:cNvPicPr>
          <a:picLocks noChangeAspect="1"/>
        </xdr:cNvPicPr>
      </xdr:nvPicPr>
      <xdr:blipFill>
        <a:blip xmlns:r="http://schemas.openxmlformats.org/officeDocument/2006/relationships" r:embed="rId52" cstate="print">
          <a:extLst>
            <a:ext uri="{28A0092B-C50C-407E-A947-70E740481C1C}">
              <a14:useLocalDpi xmlns:a14="http://schemas.microsoft.com/office/drawing/2010/main" val="0"/>
            </a:ext>
          </a:extLst>
        </a:blip>
        <a:stretch>
          <a:fillRect/>
        </a:stretch>
      </xdr:blipFill>
      <xdr:spPr>
        <a:xfrm>
          <a:off x="1762125" y="65503425"/>
          <a:ext cx="358679" cy="752474"/>
        </a:xfrm>
        <a:prstGeom prst="rect">
          <a:avLst/>
        </a:prstGeom>
      </xdr:spPr>
    </xdr:pic>
    <xdr:clientData/>
  </xdr:twoCellAnchor>
  <xdr:twoCellAnchor>
    <xdr:from>
      <xdr:col>3</xdr:col>
      <xdr:colOff>85726</xdr:colOff>
      <xdr:row>103</xdr:row>
      <xdr:rowOff>19050</xdr:rowOff>
    </xdr:from>
    <xdr:to>
      <xdr:col>3</xdr:col>
      <xdr:colOff>933452</xdr:colOff>
      <xdr:row>103</xdr:row>
      <xdr:rowOff>866776</xdr:rowOff>
    </xdr:to>
    <xdr:pic>
      <xdr:nvPicPr>
        <xdr:cNvPr id="982" name="Рисунок 981">
          <a:extLst>
            <a:ext uri="{FF2B5EF4-FFF2-40B4-BE49-F238E27FC236}">
              <a16:creationId xmlns:a16="http://schemas.microsoft.com/office/drawing/2014/main" id="{00000000-0008-0000-0000-0000D6030000}"/>
            </a:ext>
          </a:extLst>
        </xdr:cNvPr>
        <xdr:cNvPicPr>
          <a:picLocks noChangeAspect="1"/>
        </xdr:cNvPicPr>
      </xdr:nvPicPr>
      <xdr:blipFill>
        <a:blip xmlns:r="http://schemas.openxmlformats.org/officeDocument/2006/relationships" r:embed="rId53" cstate="print">
          <a:extLst>
            <a:ext uri="{28A0092B-C50C-407E-A947-70E740481C1C}">
              <a14:useLocalDpi xmlns:a14="http://schemas.microsoft.com/office/drawing/2010/main" val="0"/>
            </a:ext>
          </a:extLst>
        </a:blip>
        <a:stretch>
          <a:fillRect/>
        </a:stretch>
      </xdr:blipFill>
      <xdr:spPr>
        <a:xfrm>
          <a:off x="1552576" y="66351150"/>
          <a:ext cx="847726" cy="847726"/>
        </a:xfrm>
        <a:prstGeom prst="rect">
          <a:avLst/>
        </a:prstGeom>
      </xdr:spPr>
    </xdr:pic>
    <xdr:clientData/>
  </xdr:twoCellAnchor>
  <xdr:twoCellAnchor>
    <xdr:from>
      <xdr:col>3</xdr:col>
      <xdr:colOff>133351</xdr:colOff>
      <xdr:row>85</xdr:row>
      <xdr:rowOff>66675</xdr:rowOff>
    </xdr:from>
    <xdr:to>
      <xdr:col>3</xdr:col>
      <xdr:colOff>904877</xdr:colOff>
      <xdr:row>85</xdr:row>
      <xdr:rowOff>838201</xdr:rowOff>
    </xdr:to>
    <xdr:pic>
      <xdr:nvPicPr>
        <xdr:cNvPr id="985" name="Рисунок 984">
          <a:extLst>
            <a:ext uri="{FF2B5EF4-FFF2-40B4-BE49-F238E27FC236}">
              <a16:creationId xmlns:a16="http://schemas.microsoft.com/office/drawing/2014/main" id="{00000000-0008-0000-0000-0000D9030000}"/>
            </a:ext>
          </a:extLst>
        </xdr:cNvPr>
        <xdr:cNvPicPr>
          <a:picLocks noChangeAspect="1"/>
        </xdr:cNvPicPr>
      </xdr:nvPicPr>
      <xdr:blipFill>
        <a:blip xmlns:r="http://schemas.openxmlformats.org/officeDocument/2006/relationships" r:embed="rId54" cstate="print">
          <a:extLst>
            <a:ext uri="{28A0092B-C50C-407E-A947-70E740481C1C}">
              <a14:useLocalDpi xmlns:a14="http://schemas.microsoft.com/office/drawing/2010/main" val="0"/>
            </a:ext>
          </a:extLst>
        </a:blip>
        <a:stretch>
          <a:fillRect/>
        </a:stretch>
      </xdr:blipFill>
      <xdr:spPr>
        <a:xfrm>
          <a:off x="1600201" y="55016400"/>
          <a:ext cx="771526" cy="771526"/>
        </a:xfrm>
        <a:prstGeom prst="rect">
          <a:avLst/>
        </a:prstGeom>
      </xdr:spPr>
    </xdr:pic>
    <xdr:clientData/>
  </xdr:twoCellAnchor>
  <xdr:twoCellAnchor>
    <xdr:from>
      <xdr:col>3</xdr:col>
      <xdr:colOff>295276</xdr:colOff>
      <xdr:row>75</xdr:row>
      <xdr:rowOff>70736</xdr:rowOff>
    </xdr:from>
    <xdr:to>
      <xdr:col>3</xdr:col>
      <xdr:colOff>695325</xdr:colOff>
      <xdr:row>75</xdr:row>
      <xdr:rowOff>838199</xdr:rowOff>
    </xdr:to>
    <xdr:pic>
      <xdr:nvPicPr>
        <xdr:cNvPr id="11" name="Рисунок 10">
          <a:extLst>
            <a:ext uri="{FF2B5EF4-FFF2-40B4-BE49-F238E27FC236}">
              <a16:creationId xmlns:a16="http://schemas.microsoft.com/office/drawing/2014/main" id="{00000000-0008-0000-0000-00000B000000}"/>
            </a:ext>
          </a:extLst>
        </xdr:cNvPr>
        <xdr:cNvPicPr>
          <a:picLocks noChangeAspect="1"/>
        </xdr:cNvPicPr>
      </xdr:nvPicPr>
      <xdr:blipFill>
        <a:blip xmlns:r="http://schemas.openxmlformats.org/officeDocument/2006/relationships" r:embed="rId55" cstate="print">
          <a:extLst>
            <a:ext uri="{28A0092B-C50C-407E-A947-70E740481C1C}">
              <a14:useLocalDpi xmlns:a14="http://schemas.microsoft.com/office/drawing/2010/main" val="0"/>
            </a:ext>
          </a:extLst>
        </a:blip>
        <a:stretch>
          <a:fillRect/>
        </a:stretch>
      </xdr:blipFill>
      <xdr:spPr>
        <a:xfrm>
          <a:off x="1762126" y="47133761"/>
          <a:ext cx="400049" cy="767463"/>
        </a:xfrm>
        <a:prstGeom prst="rect">
          <a:avLst/>
        </a:prstGeom>
      </xdr:spPr>
    </xdr:pic>
    <xdr:clientData/>
  </xdr:twoCellAnchor>
  <xdr:twoCellAnchor>
    <xdr:from>
      <xdr:col>3</xdr:col>
      <xdr:colOff>114301</xdr:colOff>
      <xdr:row>43</xdr:row>
      <xdr:rowOff>28575</xdr:rowOff>
    </xdr:from>
    <xdr:to>
      <xdr:col>3</xdr:col>
      <xdr:colOff>895351</xdr:colOff>
      <xdr:row>43</xdr:row>
      <xdr:rowOff>800100</xdr:rowOff>
    </xdr:to>
    <xdr:pic>
      <xdr:nvPicPr>
        <xdr:cNvPr id="25" name="Рисунок 24">
          <a:extLst>
            <a:ext uri="{FF2B5EF4-FFF2-40B4-BE49-F238E27FC236}">
              <a16:creationId xmlns:a16="http://schemas.microsoft.com/office/drawing/2014/main" id="{00000000-0008-0000-0000-000019000000}"/>
            </a:ext>
          </a:extLst>
        </xdr:cNvPr>
        <xdr:cNvPicPr>
          <a:picLocks noChangeAspect="1"/>
        </xdr:cNvPicPr>
      </xdr:nvPicPr>
      <xdr:blipFill>
        <a:blip xmlns:r="http://schemas.openxmlformats.org/officeDocument/2006/relationships" r:embed="rId56" cstate="print">
          <a:extLst>
            <a:ext uri="{28A0092B-C50C-407E-A947-70E740481C1C}">
              <a14:useLocalDpi xmlns:a14="http://schemas.microsoft.com/office/drawing/2010/main" val="0"/>
            </a:ext>
          </a:extLst>
        </a:blip>
        <a:stretch>
          <a:fillRect/>
        </a:stretch>
      </xdr:blipFill>
      <xdr:spPr>
        <a:xfrm>
          <a:off x="1581151" y="30556200"/>
          <a:ext cx="781050" cy="771525"/>
        </a:xfrm>
        <a:prstGeom prst="rect">
          <a:avLst/>
        </a:prstGeom>
      </xdr:spPr>
    </xdr:pic>
    <xdr:clientData/>
  </xdr:twoCellAnchor>
  <xdr:twoCellAnchor>
    <xdr:from>
      <xdr:col>3</xdr:col>
      <xdr:colOff>47625</xdr:colOff>
      <xdr:row>38</xdr:row>
      <xdr:rowOff>19050</xdr:rowOff>
    </xdr:from>
    <xdr:to>
      <xdr:col>3</xdr:col>
      <xdr:colOff>895350</xdr:colOff>
      <xdr:row>38</xdr:row>
      <xdr:rowOff>866775</xdr:rowOff>
    </xdr:to>
    <xdr:pic>
      <xdr:nvPicPr>
        <xdr:cNvPr id="32" name="Рисунок 31">
          <a:extLst>
            <a:ext uri="{FF2B5EF4-FFF2-40B4-BE49-F238E27FC236}">
              <a16:creationId xmlns:a16="http://schemas.microsoft.com/office/drawing/2014/main" id="{00000000-0008-0000-0000-000020000000}"/>
            </a:ext>
          </a:extLst>
        </xdr:cNvPr>
        <xdr:cNvPicPr>
          <a:picLocks noChangeAspect="1"/>
        </xdr:cNvPicPr>
      </xdr:nvPicPr>
      <xdr:blipFill>
        <a:blip xmlns:r="http://schemas.openxmlformats.org/officeDocument/2006/relationships" r:embed="rId57" cstate="print">
          <a:extLst>
            <a:ext uri="{28A0092B-C50C-407E-A947-70E740481C1C}">
              <a14:useLocalDpi xmlns:a14="http://schemas.microsoft.com/office/drawing/2010/main" val="0"/>
            </a:ext>
          </a:extLst>
        </a:blip>
        <a:stretch>
          <a:fillRect/>
        </a:stretch>
      </xdr:blipFill>
      <xdr:spPr>
        <a:xfrm>
          <a:off x="1514475" y="25774650"/>
          <a:ext cx="847725" cy="847725"/>
        </a:xfrm>
        <a:prstGeom prst="rect">
          <a:avLst/>
        </a:prstGeom>
      </xdr:spPr>
    </xdr:pic>
    <xdr:clientData/>
  </xdr:twoCellAnchor>
  <xdr:twoCellAnchor>
    <xdr:from>
      <xdr:col>3</xdr:col>
      <xdr:colOff>238125</xdr:colOff>
      <xdr:row>40</xdr:row>
      <xdr:rowOff>57150</xdr:rowOff>
    </xdr:from>
    <xdr:to>
      <xdr:col>3</xdr:col>
      <xdr:colOff>790575</xdr:colOff>
      <xdr:row>40</xdr:row>
      <xdr:rowOff>852576</xdr:rowOff>
    </xdr:to>
    <xdr:pic>
      <xdr:nvPicPr>
        <xdr:cNvPr id="36" name="Рисунок 35">
          <a:extLst>
            <a:ext uri="{FF2B5EF4-FFF2-40B4-BE49-F238E27FC236}">
              <a16:creationId xmlns:a16="http://schemas.microsoft.com/office/drawing/2014/main" id="{00000000-0008-0000-0000-000024000000}"/>
            </a:ext>
          </a:extLst>
        </xdr:cNvPr>
        <xdr:cNvPicPr>
          <a:picLocks noChangeAspect="1"/>
        </xdr:cNvPicPr>
      </xdr:nvPicPr>
      <xdr:blipFill rotWithShape="1">
        <a:blip xmlns:r="http://schemas.openxmlformats.org/officeDocument/2006/relationships" r:embed="rId58" cstate="print">
          <a:extLst>
            <a:ext uri="{28A0092B-C50C-407E-A947-70E740481C1C}">
              <a14:useLocalDpi xmlns:a14="http://schemas.microsoft.com/office/drawing/2010/main" val="0"/>
            </a:ext>
          </a:extLst>
        </a:blip>
        <a:srcRect l="9043" t="7447" r="33511" b="9840"/>
        <a:stretch/>
      </xdr:blipFill>
      <xdr:spPr>
        <a:xfrm>
          <a:off x="1704975" y="27565350"/>
          <a:ext cx="552450" cy="795426"/>
        </a:xfrm>
        <a:prstGeom prst="rect">
          <a:avLst/>
        </a:prstGeom>
      </xdr:spPr>
    </xdr:pic>
    <xdr:clientData/>
  </xdr:twoCellAnchor>
  <xdr:twoCellAnchor>
    <xdr:from>
      <xdr:col>3</xdr:col>
      <xdr:colOff>133350</xdr:colOff>
      <xdr:row>41</xdr:row>
      <xdr:rowOff>66677</xdr:rowOff>
    </xdr:from>
    <xdr:to>
      <xdr:col>3</xdr:col>
      <xdr:colOff>885825</xdr:colOff>
      <xdr:row>41</xdr:row>
      <xdr:rowOff>819152</xdr:rowOff>
    </xdr:to>
    <xdr:pic>
      <xdr:nvPicPr>
        <xdr:cNvPr id="964" name="Рисунок 963">
          <a:extLst>
            <a:ext uri="{FF2B5EF4-FFF2-40B4-BE49-F238E27FC236}">
              <a16:creationId xmlns:a16="http://schemas.microsoft.com/office/drawing/2014/main" id="{00000000-0008-0000-0000-0000C4030000}"/>
            </a:ext>
          </a:extLst>
        </xdr:cNvPr>
        <xdr:cNvPicPr>
          <a:picLocks noChangeAspect="1"/>
        </xdr:cNvPicPr>
      </xdr:nvPicPr>
      <xdr:blipFill>
        <a:blip xmlns:r="http://schemas.openxmlformats.org/officeDocument/2006/relationships" r:embed="rId59" cstate="print">
          <a:extLst>
            <a:ext uri="{28A0092B-C50C-407E-A947-70E740481C1C}">
              <a14:useLocalDpi xmlns:a14="http://schemas.microsoft.com/office/drawing/2010/main" val="0"/>
            </a:ext>
          </a:extLst>
        </a:blip>
        <a:stretch>
          <a:fillRect/>
        </a:stretch>
      </xdr:blipFill>
      <xdr:spPr>
        <a:xfrm>
          <a:off x="1600200" y="28451177"/>
          <a:ext cx="752475" cy="752475"/>
        </a:xfrm>
        <a:prstGeom prst="rect">
          <a:avLst/>
        </a:prstGeom>
      </xdr:spPr>
    </xdr:pic>
    <xdr:clientData/>
  </xdr:twoCellAnchor>
  <xdr:twoCellAnchor>
    <xdr:from>
      <xdr:col>3</xdr:col>
      <xdr:colOff>161926</xdr:colOff>
      <xdr:row>39</xdr:row>
      <xdr:rowOff>38100</xdr:rowOff>
    </xdr:from>
    <xdr:to>
      <xdr:col>3</xdr:col>
      <xdr:colOff>769410</xdr:colOff>
      <xdr:row>39</xdr:row>
      <xdr:rowOff>838200</xdr:rowOff>
    </xdr:to>
    <xdr:pic>
      <xdr:nvPicPr>
        <xdr:cNvPr id="969" name="Рисунок 968">
          <a:extLst>
            <a:ext uri="{FF2B5EF4-FFF2-40B4-BE49-F238E27FC236}">
              <a16:creationId xmlns:a16="http://schemas.microsoft.com/office/drawing/2014/main" id="{00000000-0008-0000-0000-0000C9030000}"/>
            </a:ext>
          </a:extLst>
        </xdr:cNvPr>
        <xdr:cNvPicPr>
          <a:picLocks noChangeAspect="1"/>
        </xdr:cNvPicPr>
      </xdr:nvPicPr>
      <xdr:blipFill rotWithShape="1">
        <a:blip xmlns:r="http://schemas.openxmlformats.org/officeDocument/2006/relationships" r:embed="rId60" cstate="print">
          <a:extLst>
            <a:ext uri="{28A0092B-C50C-407E-A947-70E740481C1C}">
              <a14:useLocalDpi xmlns:a14="http://schemas.microsoft.com/office/drawing/2010/main" val="0"/>
            </a:ext>
          </a:extLst>
        </a:blip>
        <a:srcRect t="1861" r="32181" b="8815"/>
        <a:stretch/>
      </xdr:blipFill>
      <xdr:spPr>
        <a:xfrm>
          <a:off x="1628776" y="26670000"/>
          <a:ext cx="607484" cy="800100"/>
        </a:xfrm>
        <a:prstGeom prst="rect">
          <a:avLst/>
        </a:prstGeom>
      </xdr:spPr>
    </xdr:pic>
    <xdr:clientData/>
  </xdr:twoCellAnchor>
  <xdr:twoCellAnchor>
    <xdr:from>
      <xdr:col>3</xdr:col>
      <xdr:colOff>266701</xdr:colOff>
      <xdr:row>35</xdr:row>
      <xdr:rowOff>76200</xdr:rowOff>
    </xdr:from>
    <xdr:to>
      <xdr:col>3</xdr:col>
      <xdr:colOff>676275</xdr:colOff>
      <xdr:row>35</xdr:row>
      <xdr:rowOff>826717</xdr:rowOff>
    </xdr:to>
    <xdr:pic>
      <xdr:nvPicPr>
        <xdr:cNvPr id="973" name="Рисунок 972">
          <a:extLst>
            <a:ext uri="{FF2B5EF4-FFF2-40B4-BE49-F238E27FC236}">
              <a16:creationId xmlns:a16="http://schemas.microsoft.com/office/drawing/2014/main" id="{00000000-0008-0000-0000-0000CD030000}"/>
            </a:ext>
          </a:extLst>
        </xdr:cNvPr>
        <xdr:cNvPicPr>
          <a:picLocks noChangeAspect="1"/>
        </xdr:cNvPicPr>
      </xdr:nvPicPr>
      <xdr:blipFill>
        <a:blip xmlns:r="http://schemas.openxmlformats.org/officeDocument/2006/relationships" r:embed="rId61" cstate="print">
          <a:extLst>
            <a:ext uri="{28A0092B-C50C-407E-A947-70E740481C1C}">
              <a14:useLocalDpi xmlns:a14="http://schemas.microsoft.com/office/drawing/2010/main" val="0"/>
            </a:ext>
          </a:extLst>
        </a:blip>
        <a:stretch>
          <a:fillRect/>
        </a:stretch>
      </xdr:blipFill>
      <xdr:spPr>
        <a:xfrm>
          <a:off x="1733551" y="23202900"/>
          <a:ext cx="409574" cy="750517"/>
        </a:xfrm>
        <a:prstGeom prst="rect">
          <a:avLst/>
        </a:prstGeom>
      </xdr:spPr>
    </xdr:pic>
    <xdr:clientData/>
  </xdr:twoCellAnchor>
  <xdr:twoCellAnchor>
    <xdr:from>
      <xdr:col>3</xdr:col>
      <xdr:colOff>85725</xdr:colOff>
      <xdr:row>37</xdr:row>
      <xdr:rowOff>47625</xdr:rowOff>
    </xdr:from>
    <xdr:to>
      <xdr:col>3</xdr:col>
      <xdr:colOff>904874</xdr:colOff>
      <xdr:row>37</xdr:row>
      <xdr:rowOff>866774</xdr:rowOff>
    </xdr:to>
    <xdr:pic>
      <xdr:nvPicPr>
        <xdr:cNvPr id="977" name="Рисунок 976">
          <a:extLst>
            <a:ext uri="{FF2B5EF4-FFF2-40B4-BE49-F238E27FC236}">
              <a16:creationId xmlns:a16="http://schemas.microsoft.com/office/drawing/2014/main" id="{00000000-0008-0000-0000-0000D1030000}"/>
            </a:ext>
          </a:extLst>
        </xdr:cNvPr>
        <xdr:cNvPicPr>
          <a:picLocks noChangeAspect="1"/>
        </xdr:cNvPicPr>
      </xdr:nvPicPr>
      <xdr:blipFill>
        <a:blip xmlns:r="http://schemas.openxmlformats.org/officeDocument/2006/relationships" r:embed="rId62" cstate="print">
          <a:extLst>
            <a:ext uri="{28A0092B-C50C-407E-A947-70E740481C1C}">
              <a14:useLocalDpi xmlns:a14="http://schemas.microsoft.com/office/drawing/2010/main" val="0"/>
            </a:ext>
          </a:extLst>
        </a:blip>
        <a:stretch>
          <a:fillRect/>
        </a:stretch>
      </xdr:blipFill>
      <xdr:spPr>
        <a:xfrm>
          <a:off x="1552575" y="24926925"/>
          <a:ext cx="819149" cy="819149"/>
        </a:xfrm>
        <a:prstGeom prst="rect">
          <a:avLst/>
        </a:prstGeom>
      </xdr:spPr>
    </xdr:pic>
    <xdr:clientData/>
  </xdr:twoCellAnchor>
  <xdr:twoCellAnchor>
    <xdr:from>
      <xdr:col>3</xdr:col>
      <xdr:colOff>285751</xdr:colOff>
      <xdr:row>24</xdr:row>
      <xdr:rowOff>36843</xdr:rowOff>
    </xdr:from>
    <xdr:to>
      <xdr:col>3</xdr:col>
      <xdr:colOff>695325</xdr:colOff>
      <xdr:row>24</xdr:row>
      <xdr:rowOff>809625</xdr:rowOff>
    </xdr:to>
    <xdr:pic>
      <xdr:nvPicPr>
        <xdr:cNvPr id="980" name="Рисунок 979">
          <a:extLst>
            <a:ext uri="{FF2B5EF4-FFF2-40B4-BE49-F238E27FC236}">
              <a16:creationId xmlns:a16="http://schemas.microsoft.com/office/drawing/2014/main" id="{00000000-0008-0000-0000-0000D4030000}"/>
            </a:ext>
          </a:extLst>
        </xdr:cNvPr>
        <xdr:cNvPicPr>
          <a:picLocks noChangeAspect="1"/>
        </xdr:cNvPicPr>
      </xdr:nvPicPr>
      <xdr:blipFill>
        <a:blip xmlns:r="http://schemas.openxmlformats.org/officeDocument/2006/relationships" r:embed="rId63" cstate="print">
          <a:extLst>
            <a:ext uri="{28A0092B-C50C-407E-A947-70E740481C1C}">
              <a14:useLocalDpi xmlns:a14="http://schemas.microsoft.com/office/drawing/2010/main" val="0"/>
            </a:ext>
          </a:extLst>
        </a:blip>
        <a:stretch>
          <a:fillRect/>
        </a:stretch>
      </xdr:blipFill>
      <xdr:spPr>
        <a:xfrm>
          <a:off x="1752601" y="13162293"/>
          <a:ext cx="409574" cy="772782"/>
        </a:xfrm>
        <a:prstGeom prst="rect">
          <a:avLst/>
        </a:prstGeom>
      </xdr:spPr>
    </xdr:pic>
    <xdr:clientData/>
  </xdr:twoCellAnchor>
  <xdr:twoCellAnchor>
    <xdr:from>
      <xdr:col>3</xdr:col>
      <xdr:colOff>104775</xdr:colOff>
      <xdr:row>25</xdr:row>
      <xdr:rowOff>19050</xdr:rowOff>
    </xdr:from>
    <xdr:to>
      <xdr:col>3</xdr:col>
      <xdr:colOff>885824</xdr:colOff>
      <xdr:row>25</xdr:row>
      <xdr:rowOff>800099</xdr:rowOff>
    </xdr:to>
    <xdr:pic>
      <xdr:nvPicPr>
        <xdr:cNvPr id="984" name="Рисунок 983">
          <a:extLst>
            <a:ext uri="{FF2B5EF4-FFF2-40B4-BE49-F238E27FC236}">
              <a16:creationId xmlns:a16="http://schemas.microsoft.com/office/drawing/2014/main" id="{00000000-0008-0000-0000-0000D8030000}"/>
            </a:ext>
          </a:extLst>
        </xdr:cNvPr>
        <xdr:cNvPicPr>
          <a:picLocks noChangeAspect="1"/>
        </xdr:cNvPicPr>
      </xdr:nvPicPr>
      <xdr:blipFill>
        <a:blip xmlns:r="http://schemas.openxmlformats.org/officeDocument/2006/relationships" r:embed="rId64" cstate="print">
          <a:extLst>
            <a:ext uri="{28A0092B-C50C-407E-A947-70E740481C1C}">
              <a14:useLocalDpi xmlns:a14="http://schemas.microsoft.com/office/drawing/2010/main" val="0"/>
            </a:ext>
          </a:extLst>
        </a:blip>
        <a:stretch>
          <a:fillRect/>
        </a:stretch>
      </xdr:blipFill>
      <xdr:spPr>
        <a:xfrm>
          <a:off x="1571625" y="14020800"/>
          <a:ext cx="781049" cy="781049"/>
        </a:xfrm>
        <a:prstGeom prst="rect">
          <a:avLst/>
        </a:prstGeom>
      </xdr:spPr>
    </xdr:pic>
    <xdr:clientData/>
  </xdr:twoCellAnchor>
  <xdr:twoCellAnchor>
    <xdr:from>
      <xdr:col>3</xdr:col>
      <xdr:colOff>180975</xdr:colOff>
      <xdr:row>95</xdr:row>
      <xdr:rowOff>9525</xdr:rowOff>
    </xdr:from>
    <xdr:to>
      <xdr:col>3</xdr:col>
      <xdr:colOff>918655</xdr:colOff>
      <xdr:row>95</xdr:row>
      <xdr:rowOff>869136</xdr:rowOff>
    </xdr:to>
    <xdr:pic>
      <xdr:nvPicPr>
        <xdr:cNvPr id="990" name="Рисунок 989">
          <a:extLst>
            <a:ext uri="{FF2B5EF4-FFF2-40B4-BE49-F238E27FC236}">
              <a16:creationId xmlns:a16="http://schemas.microsoft.com/office/drawing/2014/main" id="{00000000-0008-0000-0000-0000DE030000}"/>
            </a:ext>
          </a:extLst>
        </xdr:cNvPr>
        <xdr:cNvPicPr>
          <a:picLocks noChangeAspect="1"/>
        </xdr:cNvPicPr>
      </xdr:nvPicPr>
      <xdr:blipFill>
        <a:blip xmlns:r="http://schemas.openxmlformats.org/officeDocument/2006/relationships" r:embed="rId65"/>
        <a:stretch>
          <a:fillRect/>
        </a:stretch>
      </xdr:blipFill>
      <xdr:spPr>
        <a:xfrm>
          <a:off x="1647825" y="60474225"/>
          <a:ext cx="737680" cy="859611"/>
        </a:xfrm>
        <a:prstGeom prst="rect">
          <a:avLst/>
        </a:prstGeom>
      </xdr:spPr>
    </xdr:pic>
    <xdr:clientData/>
  </xdr:twoCellAnchor>
  <xdr:twoCellAnchor editAs="oneCell">
    <xdr:from>
      <xdr:col>3</xdr:col>
      <xdr:colOff>0</xdr:colOff>
      <xdr:row>104</xdr:row>
      <xdr:rowOff>0</xdr:rowOff>
    </xdr:from>
    <xdr:to>
      <xdr:col>3</xdr:col>
      <xdr:colOff>304800</xdr:colOff>
      <xdr:row>104</xdr:row>
      <xdr:rowOff>304800</xdr:rowOff>
    </xdr:to>
    <xdr:sp macro="" textlink="">
      <xdr:nvSpPr>
        <xdr:cNvPr id="74" name="AutoShape 14" descr="blob:https://web.whatsapp.com/06c88509-4a59-4e4e-a685-6b18f96a3feb">
          <a:extLst>
            <a:ext uri="{FF2B5EF4-FFF2-40B4-BE49-F238E27FC236}">
              <a16:creationId xmlns:a16="http://schemas.microsoft.com/office/drawing/2014/main" id="{00000000-0008-0000-0000-00004A000000}"/>
            </a:ext>
          </a:extLst>
        </xdr:cNvPr>
        <xdr:cNvSpPr>
          <a:spLocks noChangeAspect="1" noChangeArrowheads="1"/>
        </xdr:cNvSpPr>
      </xdr:nvSpPr>
      <xdr:spPr bwMode="auto">
        <a:xfrm>
          <a:off x="1409700" y="83000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104</xdr:row>
      <xdr:rowOff>0</xdr:rowOff>
    </xdr:from>
    <xdr:to>
      <xdr:col>3</xdr:col>
      <xdr:colOff>304800</xdr:colOff>
      <xdr:row>104</xdr:row>
      <xdr:rowOff>304800</xdr:rowOff>
    </xdr:to>
    <xdr:sp macro="" textlink="">
      <xdr:nvSpPr>
        <xdr:cNvPr id="75" name="AutoShape 16" descr="blob:https://web.whatsapp.com/49b5fadc-d7b2-4b5e-b207-e380f0155b74">
          <a:extLst>
            <a:ext uri="{FF2B5EF4-FFF2-40B4-BE49-F238E27FC236}">
              <a16:creationId xmlns:a16="http://schemas.microsoft.com/office/drawing/2014/main" id="{00000000-0008-0000-0000-00004B000000}"/>
            </a:ext>
          </a:extLst>
        </xdr:cNvPr>
        <xdr:cNvSpPr>
          <a:spLocks noChangeAspect="1" noChangeArrowheads="1"/>
        </xdr:cNvSpPr>
      </xdr:nvSpPr>
      <xdr:spPr bwMode="auto">
        <a:xfrm>
          <a:off x="1409700" y="83000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15</xdr:col>
      <xdr:colOff>276225</xdr:colOff>
      <xdr:row>0</xdr:row>
      <xdr:rowOff>38101</xdr:rowOff>
    </xdr:from>
    <xdr:to>
      <xdr:col>16</xdr:col>
      <xdr:colOff>504824</xdr:colOff>
      <xdr:row>2</xdr:row>
      <xdr:rowOff>415747</xdr:rowOff>
    </xdr:to>
    <xdr:pic>
      <xdr:nvPicPr>
        <xdr:cNvPr id="77" name="Рисунок 76">
          <a:extLst>
            <a:ext uri="{FF2B5EF4-FFF2-40B4-BE49-F238E27FC236}">
              <a16:creationId xmlns:a16="http://schemas.microsoft.com/office/drawing/2014/main" id="{00000000-0008-0000-0000-00004D000000}"/>
            </a:ext>
          </a:extLst>
        </xdr:cNvPr>
        <xdr:cNvPicPr>
          <a:picLocks noChangeAspect="1"/>
        </xdr:cNvPicPr>
      </xdr:nvPicPr>
      <xdr:blipFill rotWithShape="1">
        <a:blip xmlns:r="http://schemas.openxmlformats.org/officeDocument/2006/relationships" r:embed="rId66" cstate="print">
          <a:extLst>
            <a:ext uri="{28A0092B-C50C-407E-A947-70E740481C1C}">
              <a14:useLocalDpi xmlns:a14="http://schemas.microsoft.com/office/drawing/2010/main" val="0"/>
            </a:ext>
          </a:extLst>
        </a:blip>
        <a:srcRect l="14230" t="27962" r="12703" b="20379"/>
        <a:stretch/>
      </xdr:blipFill>
      <xdr:spPr>
        <a:xfrm>
          <a:off x="11858625" y="38101"/>
          <a:ext cx="904874" cy="777696"/>
        </a:xfrm>
        <a:prstGeom prst="rect">
          <a:avLst/>
        </a:prstGeom>
      </xdr:spPr>
    </xdr:pic>
    <xdr:clientData/>
  </xdr:twoCellAnchor>
  <xdr:twoCellAnchor>
    <xdr:from>
      <xdr:col>3</xdr:col>
      <xdr:colOff>133350</xdr:colOff>
      <xdr:row>45</xdr:row>
      <xdr:rowOff>66675</xdr:rowOff>
    </xdr:from>
    <xdr:to>
      <xdr:col>3</xdr:col>
      <xdr:colOff>895349</xdr:colOff>
      <xdr:row>45</xdr:row>
      <xdr:rowOff>828674</xdr:rowOff>
    </xdr:to>
    <xdr:pic>
      <xdr:nvPicPr>
        <xdr:cNvPr id="15" name="Рисунок 14">
          <a:extLst>
            <a:ext uri="{FF2B5EF4-FFF2-40B4-BE49-F238E27FC236}">
              <a16:creationId xmlns:a16="http://schemas.microsoft.com/office/drawing/2014/main" id="{80928705-DC8D-4332-B82F-E837E82A6A33}"/>
            </a:ext>
          </a:extLst>
        </xdr:cNvPr>
        <xdr:cNvPicPr>
          <a:picLocks noChangeAspect="1"/>
        </xdr:cNvPicPr>
      </xdr:nvPicPr>
      <xdr:blipFill>
        <a:blip xmlns:r="http://schemas.openxmlformats.org/officeDocument/2006/relationships" r:embed="rId67" cstate="print">
          <a:extLst>
            <a:ext uri="{28A0092B-C50C-407E-A947-70E740481C1C}">
              <a14:useLocalDpi xmlns:a14="http://schemas.microsoft.com/office/drawing/2010/main" val="0"/>
            </a:ext>
          </a:extLst>
        </a:blip>
        <a:stretch>
          <a:fillRect/>
        </a:stretch>
      </xdr:blipFill>
      <xdr:spPr>
        <a:xfrm>
          <a:off x="1704975" y="28213050"/>
          <a:ext cx="761999" cy="761999"/>
        </a:xfrm>
        <a:prstGeom prst="rect">
          <a:avLst/>
        </a:prstGeom>
      </xdr:spPr>
    </xdr:pic>
    <xdr:clientData/>
  </xdr:twoCellAnchor>
  <xdr:twoCellAnchor>
    <xdr:from>
      <xdr:col>3</xdr:col>
      <xdr:colOff>266701</xdr:colOff>
      <xdr:row>44</xdr:row>
      <xdr:rowOff>47625</xdr:rowOff>
    </xdr:from>
    <xdr:to>
      <xdr:col>3</xdr:col>
      <xdr:colOff>735384</xdr:colOff>
      <xdr:row>44</xdr:row>
      <xdr:rowOff>857251</xdr:rowOff>
    </xdr:to>
    <xdr:pic>
      <xdr:nvPicPr>
        <xdr:cNvPr id="24" name="Рисунок 23">
          <a:extLst>
            <a:ext uri="{FF2B5EF4-FFF2-40B4-BE49-F238E27FC236}">
              <a16:creationId xmlns:a16="http://schemas.microsoft.com/office/drawing/2014/main" id="{60B69005-5F79-46E2-9885-C086E03BC203}"/>
            </a:ext>
          </a:extLst>
        </xdr:cNvPr>
        <xdr:cNvPicPr>
          <a:picLocks noChangeAspect="1"/>
        </xdr:cNvPicPr>
      </xdr:nvPicPr>
      <xdr:blipFill>
        <a:blip xmlns:r="http://schemas.openxmlformats.org/officeDocument/2006/relationships" r:embed="rId68" cstate="print">
          <a:extLst>
            <a:ext uri="{28A0092B-C50C-407E-A947-70E740481C1C}">
              <a14:useLocalDpi xmlns:a14="http://schemas.microsoft.com/office/drawing/2010/main" val="0"/>
            </a:ext>
          </a:extLst>
        </a:blip>
        <a:stretch>
          <a:fillRect/>
        </a:stretch>
      </xdr:blipFill>
      <xdr:spPr>
        <a:xfrm>
          <a:off x="1838326" y="28194000"/>
          <a:ext cx="468683" cy="809626"/>
        </a:xfrm>
        <a:prstGeom prst="rect">
          <a:avLst/>
        </a:prstGeom>
      </xdr:spPr>
    </xdr:pic>
    <xdr:clientData/>
  </xdr:twoCellAnchor>
  <xdr:twoCellAnchor>
    <xdr:from>
      <xdr:col>3</xdr:col>
      <xdr:colOff>361950</xdr:colOff>
      <xdr:row>28</xdr:row>
      <xdr:rowOff>19050</xdr:rowOff>
    </xdr:from>
    <xdr:to>
      <xdr:col>3</xdr:col>
      <xdr:colOff>666750</xdr:colOff>
      <xdr:row>28</xdr:row>
      <xdr:rowOff>835235</xdr:rowOff>
    </xdr:to>
    <xdr:pic>
      <xdr:nvPicPr>
        <xdr:cNvPr id="17" name="Рисунок 16">
          <a:extLst>
            <a:ext uri="{FF2B5EF4-FFF2-40B4-BE49-F238E27FC236}">
              <a16:creationId xmlns:a16="http://schemas.microsoft.com/office/drawing/2014/main" id="{A8D20B39-A4AD-4487-8226-290EDA47312A}"/>
            </a:ext>
          </a:extLst>
        </xdr:cNvPr>
        <xdr:cNvPicPr>
          <a:picLocks noChangeAspect="1"/>
        </xdr:cNvPicPr>
      </xdr:nvPicPr>
      <xdr:blipFill rotWithShape="1">
        <a:blip xmlns:r="http://schemas.openxmlformats.org/officeDocument/2006/relationships" r:embed="rId69" cstate="print">
          <a:extLst>
            <a:ext uri="{28A0092B-C50C-407E-A947-70E740481C1C}">
              <a14:useLocalDpi xmlns:a14="http://schemas.microsoft.com/office/drawing/2010/main" val="0"/>
            </a:ext>
          </a:extLst>
        </a:blip>
        <a:srcRect l="30034" t="9557" r="29010" b="8191"/>
        <a:stretch/>
      </xdr:blipFill>
      <xdr:spPr>
        <a:xfrm>
          <a:off x="1933575" y="15030450"/>
          <a:ext cx="304800" cy="816185"/>
        </a:xfrm>
        <a:prstGeom prst="rect">
          <a:avLst/>
        </a:prstGeom>
      </xdr:spPr>
    </xdr:pic>
    <xdr:clientData/>
  </xdr:twoCellAnchor>
  <xdr:twoCellAnchor>
    <xdr:from>
      <xdr:col>3</xdr:col>
      <xdr:colOff>400052</xdr:colOff>
      <xdr:row>27</xdr:row>
      <xdr:rowOff>47626</xdr:rowOff>
    </xdr:from>
    <xdr:to>
      <xdr:col>3</xdr:col>
      <xdr:colOff>693396</xdr:colOff>
      <xdr:row>27</xdr:row>
      <xdr:rowOff>838200</xdr:rowOff>
    </xdr:to>
    <xdr:pic>
      <xdr:nvPicPr>
        <xdr:cNvPr id="27" name="Рисунок 26">
          <a:extLst>
            <a:ext uri="{FF2B5EF4-FFF2-40B4-BE49-F238E27FC236}">
              <a16:creationId xmlns:a16="http://schemas.microsoft.com/office/drawing/2014/main" id="{01B1F70B-D6E7-4A1A-A27D-52FA9486F694}"/>
            </a:ext>
          </a:extLst>
        </xdr:cNvPr>
        <xdr:cNvPicPr>
          <a:picLocks noChangeAspect="1"/>
        </xdr:cNvPicPr>
      </xdr:nvPicPr>
      <xdr:blipFill rotWithShape="1">
        <a:blip xmlns:r="http://schemas.openxmlformats.org/officeDocument/2006/relationships" r:embed="rId70" cstate="print">
          <a:extLst>
            <a:ext uri="{28A0092B-C50C-407E-A947-70E740481C1C}">
              <a14:useLocalDpi xmlns:a14="http://schemas.microsoft.com/office/drawing/2010/main" val="0"/>
            </a:ext>
          </a:extLst>
        </a:blip>
        <a:srcRect l="51500" t="5000" r="13250"/>
        <a:stretch/>
      </xdr:blipFill>
      <xdr:spPr>
        <a:xfrm>
          <a:off x="1971677" y="15059026"/>
          <a:ext cx="293344" cy="790574"/>
        </a:xfrm>
        <a:prstGeom prst="rect">
          <a:avLst/>
        </a:prstGeom>
      </xdr:spPr>
    </xdr:pic>
    <xdr:clientData/>
  </xdr:twoCellAnchor>
  <xdr:twoCellAnchor>
    <xdr:from>
      <xdr:col>3</xdr:col>
      <xdr:colOff>285751</xdr:colOff>
      <xdr:row>13</xdr:row>
      <xdr:rowOff>38099</xdr:rowOff>
    </xdr:from>
    <xdr:to>
      <xdr:col>3</xdr:col>
      <xdr:colOff>714375</xdr:colOff>
      <xdr:row>13</xdr:row>
      <xdr:rowOff>893800</xdr:rowOff>
    </xdr:to>
    <xdr:pic>
      <xdr:nvPicPr>
        <xdr:cNvPr id="34" name="Рисунок 33">
          <a:extLst>
            <a:ext uri="{FF2B5EF4-FFF2-40B4-BE49-F238E27FC236}">
              <a16:creationId xmlns:a16="http://schemas.microsoft.com/office/drawing/2014/main" id="{E5AB3603-CD38-487A-891D-1C29149537F5}"/>
            </a:ext>
          </a:extLst>
        </xdr:cNvPr>
        <xdr:cNvPicPr>
          <a:picLocks noChangeAspect="1"/>
        </xdr:cNvPicPr>
      </xdr:nvPicPr>
      <xdr:blipFill>
        <a:blip xmlns:r="http://schemas.openxmlformats.org/officeDocument/2006/relationships" r:embed="rId71" cstate="print">
          <a:extLst>
            <a:ext uri="{28A0092B-C50C-407E-A947-70E740481C1C}">
              <a14:useLocalDpi xmlns:a14="http://schemas.microsoft.com/office/drawing/2010/main" val="0"/>
            </a:ext>
          </a:extLst>
        </a:blip>
        <a:stretch>
          <a:fillRect/>
        </a:stretch>
      </xdr:blipFill>
      <xdr:spPr>
        <a:xfrm>
          <a:off x="1857376" y="4438649"/>
          <a:ext cx="428624" cy="855701"/>
        </a:xfrm>
        <a:prstGeom prst="rect">
          <a:avLst/>
        </a:prstGeom>
      </xdr:spPr>
    </xdr:pic>
    <xdr:clientData/>
  </xdr:twoCellAnchor>
  <xdr:twoCellAnchor>
    <xdr:from>
      <xdr:col>3</xdr:col>
      <xdr:colOff>238125</xdr:colOff>
      <xdr:row>48</xdr:row>
      <xdr:rowOff>57149</xdr:rowOff>
    </xdr:from>
    <xdr:to>
      <xdr:col>3</xdr:col>
      <xdr:colOff>742950</xdr:colOff>
      <xdr:row>48</xdr:row>
      <xdr:rowOff>819150</xdr:rowOff>
    </xdr:to>
    <xdr:pic>
      <xdr:nvPicPr>
        <xdr:cNvPr id="39" name="Рисунок 38">
          <a:extLst>
            <a:ext uri="{FF2B5EF4-FFF2-40B4-BE49-F238E27FC236}">
              <a16:creationId xmlns:a16="http://schemas.microsoft.com/office/drawing/2014/main" id="{62BC5778-32EB-4871-A023-051A1E56366E}"/>
            </a:ext>
          </a:extLst>
        </xdr:cNvPr>
        <xdr:cNvPicPr>
          <a:picLocks noChangeAspect="1"/>
        </xdr:cNvPicPr>
      </xdr:nvPicPr>
      <xdr:blipFill rotWithShape="1">
        <a:blip xmlns:r="http://schemas.openxmlformats.org/officeDocument/2006/relationships" r:embed="rId72" cstate="print">
          <a:extLst>
            <a:ext uri="{28A0092B-C50C-407E-A947-70E740481C1C}">
              <a14:useLocalDpi xmlns:a14="http://schemas.microsoft.com/office/drawing/2010/main" val="0"/>
            </a:ext>
          </a:extLst>
        </a:blip>
        <a:srcRect l="23656" t="6452" r="19355" b="7527"/>
        <a:stretch/>
      </xdr:blipFill>
      <xdr:spPr>
        <a:xfrm>
          <a:off x="1809750" y="34042349"/>
          <a:ext cx="504825" cy="762001"/>
        </a:xfrm>
        <a:prstGeom prst="rect">
          <a:avLst/>
        </a:prstGeom>
      </xdr:spPr>
    </xdr:pic>
    <xdr:clientData/>
  </xdr:twoCellAnchor>
  <xdr:twoCellAnchor>
    <xdr:from>
      <xdr:col>3</xdr:col>
      <xdr:colOff>104776</xdr:colOff>
      <xdr:row>49</xdr:row>
      <xdr:rowOff>28576</xdr:rowOff>
    </xdr:from>
    <xdr:to>
      <xdr:col>3</xdr:col>
      <xdr:colOff>904876</xdr:colOff>
      <xdr:row>49</xdr:row>
      <xdr:rowOff>828676</xdr:rowOff>
    </xdr:to>
    <xdr:pic>
      <xdr:nvPicPr>
        <xdr:cNvPr id="59" name="Рисунок 58">
          <a:extLst>
            <a:ext uri="{FF2B5EF4-FFF2-40B4-BE49-F238E27FC236}">
              <a16:creationId xmlns:a16="http://schemas.microsoft.com/office/drawing/2014/main" id="{46CF2AD7-B59F-41B6-915E-94521F6ED0D6}"/>
            </a:ext>
          </a:extLst>
        </xdr:cNvPr>
        <xdr:cNvPicPr>
          <a:picLocks noChangeAspect="1"/>
        </xdr:cNvPicPr>
      </xdr:nvPicPr>
      <xdr:blipFill>
        <a:blip xmlns:r="http://schemas.openxmlformats.org/officeDocument/2006/relationships" r:embed="rId73" cstate="print">
          <a:extLst>
            <a:ext uri="{28A0092B-C50C-407E-A947-70E740481C1C}">
              <a14:useLocalDpi xmlns:a14="http://schemas.microsoft.com/office/drawing/2010/main" val="0"/>
            </a:ext>
          </a:extLst>
        </a:blip>
        <a:stretch>
          <a:fillRect/>
        </a:stretch>
      </xdr:blipFill>
      <xdr:spPr>
        <a:xfrm>
          <a:off x="1676401" y="34871026"/>
          <a:ext cx="800100" cy="800100"/>
        </a:xfrm>
        <a:prstGeom prst="rect">
          <a:avLst/>
        </a:prstGeom>
      </xdr:spPr>
    </xdr:pic>
    <xdr:clientData/>
  </xdr:twoCellAnchor>
  <xdr:twoCellAnchor>
    <xdr:from>
      <xdr:col>3</xdr:col>
      <xdr:colOff>95250</xdr:colOff>
      <xdr:row>50</xdr:row>
      <xdr:rowOff>9525</xdr:rowOff>
    </xdr:from>
    <xdr:to>
      <xdr:col>3</xdr:col>
      <xdr:colOff>923925</xdr:colOff>
      <xdr:row>50</xdr:row>
      <xdr:rowOff>838200</xdr:rowOff>
    </xdr:to>
    <xdr:pic>
      <xdr:nvPicPr>
        <xdr:cNvPr id="61" name="Рисунок 60">
          <a:extLst>
            <a:ext uri="{FF2B5EF4-FFF2-40B4-BE49-F238E27FC236}">
              <a16:creationId xmlns:a16="http://schemas.microsoft.com/office/drawing/2014/main" id="{F9BCF9F3-4EAF-4DD8-9B26-5ED24F7BC221}"/>
            </a:ext>
          </a:extLst>
        </xdr:cNvPr>
        <xdr:cNvPicPr>
          <a:picLocks noChangeAspect="1"/>
        </xdr:cNvPicPr>
      </xdr:nvPicPr>
      <xdr:blipFill>
        <a:blip xmlns:r="http://schemas.openxmlformats.org/officeDocument/2006/relationships" r:embed="rId74" cstate="print">
          <a:extLst>
            <a:ext uri="{28A0092B-C50C-407E-A947-70E740481C1C}">
              <a14:useLocalDpi xmlns:a14="http://schemas.microsoft.com/office/drawing/2010/main" val="0"/>
            </a:ext>
          </a:extLst>
        </a:blip>
        <a:stretch>
          <a:fillRect/>
        </a:stretch>
      </xdr:blipFill>
      <xdr:spPr>
        <a:xfrm>
          <a:off x="1666875" y="35709225"/>
          <a:ext cx="828675" cy="828675"/>
        </a:xfrm>
        <a:prstGeom prst="rect">
          <a:avLst/>
        </a:prstGeom>
      </xdr:spPr>
    </xdr:pic>
    <xdr:clientData/>
  </xdr:twoCellAnchor>
  <xdr:twoCellAnchor>
    <xdr:from>
      <xdr:col>3</xdr:col>
      <xdr:colOff>219075</xdr:colOff>
      <xdr:row>90</xdr:row>
      <xdr:rowOff>47624</xdr:rowOff>
    </xdr:from>
    <xdr:to>
      <xdr:col>3</xdr:col>
      <xdr:colOff>819150</xdr:colOff>
      <xdr:row>90</xdr:row>
      <xdr:rowOff>847724</xdr:rowOff>
    </xdr:to>
    <xdr:pic>
      <xdr:nvPicPr>
        <xdr:cNvPr id="63" name="Рисунок 62">
          <a:extLst>
            <a:ext uri="{FF2B5EF4-FFF2-40B4-BE49-F238E27FC236}">
              <a16:creationId xmlns:a16="http://schemas.microsoft.com/office/drawing/2014/main" id="{1D431471-3406-4552-BF11-94744BC92F37}"/>
            </a:ext>
          </a:extLst>
        </xdr:cNvPr>
        <xdr:cNvPicPr>
          <a:picLocks noChangeAspect="1"/>
        </xdr:cNvPicPr>
      </xdr:nvPicPr>
      <xdr:blipFill>
        <a:blip xmlns:r="http://schemas.openxmlformats.org/officeDocument/2006/relationships" r:embed="rId75" cstate="print">
          <a:extLst>
            <a:ext uri="{28A0092B-C50C-407E-A947-70E740481C1C}">
              <a14:useLocalDpi xmlns:a14="http://schemas.microsoft.com/office/drawing/2010/main" val="0"/>
            </a:ext>
          </a:extLst>
        </a:blip>
        <a:stretch>
          <a:fillRect/>
        </a:stretch>
      </xdr:blipFill>
      <xdr:spPr>
        <a:xfrm>
          <a:off x="1790700" y="62436374"/>
          <a:ext cx="600075" cy="800100"/>
        </a:xfrm>
        <a:prstGeom prst="rect">
          <a:avLst/>
        </a:prstGeom>
      </xdr:spPr>
    </xdr:pic>
    <xdr:clientData/>
  </xdr:twoCellAnchor>
  <xdr:twoCellAnchor>
    <xdr:from>
      <xdr:col>3</xdr:col>
      <xdr:colOff>342900</xdr:colOff>
      <xdr:row>91</xdr:row>
      <xdr:rowOff>38100</xdr:rowOff>
    </xdr:from>
    <xdr:to>
      <xdr:col>3</xdr:col>
      <xdr:colOff>714375</xdr:colOff>
      <xdr:row>91</xdr:row>
      <xdr:rowOff>862310</xdr:rowOff>
    </xdr:to>
    <xdr:pic>
      <xdr:nvPicPr>
        <xdr:cNvPr id="961" name="Рисунок 960">
          <a:extLst>
            <a:ext uri="{FF2B5EF4-FFF2-40B4-BE49-F238E27FC236}">
              <a16:creationId xmlns:a16="http://schemas.microsoft.com/office/drawing/2014/main" id="{12C94B46-05E8-4F4B-81A5-E71993725899}"/>
            </a:ext>
          </a:extLst>
        </xdr:cNvPr>
        <xdr:cNvPicPr>
          <a:picLocks noChangeAspect="1"/>
        </xdr:cNvPicPr>
      </xdr:nvPicPr>
      <xdr:blipFill rotWithShape="1">
        <a:blip xmlns:r="http://schemas.openxmlformats.org/officeDocument/2006/relationships" r:embed="rId76" cstate="print">
          <a:extLst>
            <a:ext uri="{28A0092B-C50C-407E-A947-70E740481C1C}">
              <a14:useLocalDpi xmlns:a14="http://schemas.microsoft.com/office/drawing/2010/main" val="0"/>
            </a:ext>
          </a:extLst>
        </a:blip>
        <a:srcRect l="34108" t="17570" r="32816" b="9044"/>
        <a:stretch/>
      </xdr:blipFill>
      <xdr:spPr>
        <a:xfrm>
          <a:off x="1914525" y="63331725"/>
          <a:ext cx="371475" cy="824210"/>
        </a:xfrm>
        <a:prstGeom prst="rect">
          <a:avLst/>
        </a:prstGeom>
      </xdr:spPr>
    </xdr:pic>
    <xdr:clientData/>
  </xdr:twoCellAnchor>
  <xdr:twoCellAnchor>
    <xdr:from>
      <xdr:col>3</xdr:col>
      <xdr:colOff>390525</xdr:colOff>
      <xdr:row>57</xdr:row>
      <xdr:rowOff>19049</xdr:rowOff>
    </xdr:from>
    <xdr:to>
      <xdr:col>3</xdr:col>
      <xdr:colOff>659466</xdr:colOff>
      <xdr:row>58</xdr:row>
      <xdr:rowOff>0</xdr:rowOff>
    </xdr:to>
    <xdr:pic>
      <xdr:nvPicPr>
        <xdr:cNvPr id="963" name="Рисунок 962">
          <a:extLst>
            <a:ext uri="{FF2B5EF4-FFF2-40B4-BE49-F238E27FC236}">
              <a16:creationId xmlns:a16="http://schemas.microsoft.com/office/drawing/2014/main" id="{E373B279-C76A-488B-8D4E-5EE45F4055E5}"/>
            </a:ext>
          </a:extLst>
        </xdr:cNvPr>
        <xdr:cNvPicPr>
          <a:picLocks noChangeAspect="1"/>
        </xdr:cNvPicPr>
      </xdr:nvPicPr>
      <xdr:blipFill rotWithShape="1">
        <a:blip xmlns:r="http://schemas.openxmlformats.org/officeDocument/2006/relationships" r:embed="rId77" cstate="print">
          <a:extLst>
            <a:ext uri="{28A0092B-C50C-407E-A947-70E740481C1C}">
              <a14:useLocalDpi xmlns:a14="http://schemas.microsoft.com/office/drawing/2010/main" val="0"/>
            </a:ext>
          </a:extLst>
        </a:blip>
        <a:srcRect l="18389" r="66226"/>
        <a:stretch/>
      </xdr:blipFill>
      <xdr:spPr>
        <a:xfrm>
          <a:off x="1962150" y="40547924"/>
          <a:ext cx="268941" cy="857251"/>
        </a:xfrm>
        <a:prstGeom prst="rect">
          <a:avLst/>
        </a:prstGeom>
      </xdr:spPr>
    </xdr:pic>
    <xdr:clientData/>
  </xdr:twoCellAnchor>
  <xdr:twoCellAnchor>
    <xdr:from>
      <xdr:col>3</xdr:col>
      <xdr:colOff>257175</xdr:colOff>
      <xdr:row>62</xdr:row>
      <xdr:rowOff>28575</xdr:rowOff>
    </xdr:from>
    <xdr:to>
      <xdr:col>3</xdr:col>
      <xdr:colOff>742950</xdr:colOff>
      <xdr:row>62</xdr:row>
      <xdr:rowOff>839607</xdr:rowOff>
    </xdr:to>
    <xdr:pic>
      <xdr:nvPicPr>
        <xdr:cNvPr id="971" name="Рисунок 970">
          <a:extLst>
            <a:ext uri="{FF2B5EF4-FFF2-40B4-BE49-F238E27FC236}">
              <a16:creationId xmlns:a16="http://schemas.microsoft.com/office/drawing/2014/main" id="{DE12978C-A43E-44EE-B434-BBB1B37F595B}"/>
            </a:ext>
          </a:extLst>
        </xdr:cNvPr>
        <xdr:cNvPicPr>
          <a:picLocks noChangeAspect="1"/>
        </xdr:cNvPicPr>
      </xdr:nvPicPr>
      <xdr:blipFill rotWithShape="1">
        <a:blip xmlns:r="http://schemas.openxmlformats.org/officeDocument/2006/relationships" r:embed="rId78">
          <a:extLst>
            <a:ext uri="{28A0092B-C50C-407E-A947-70E740481C1C}">
              <a14:useLocalDpi xmlns:a14="http://schemas.microsoft.com/office/drawing/2010/main" val="0"/>
            </a:ext>
          </a:extLst>
        </a:blip>
        <a:srcRect l="19270" r="20833"/>
        <a:stretch/>
      </xdr:blipFill>
      <xdr:spPr>
        <a:xfrm>
          <a:off x="1828800" y="41433750"/>
          <a:ext cx="485775" cy="811032"/>
        </a:xfrm>
        <a:prstGeom prst="rect">
          <a:avLst/>
        </a:prstGeom>
      </xdr:spPr>
    </xdr:pic>
    <xdr:clientData/>
  </xdr:twoCellAnchor>
  <xdr:twoCellAnchor>
    <xdr:from>
      <xdr:col>3</xdr:col>
      <xdr:colOff>266700</xdr:colOff>
      <xdr:row>58</xdr:row>
      <xdr:rowOff>28575</xdr:rowOff>
    </xdr:from>
    <xdr:to>
      <xdr:col>3</xdr:col>
      <xdr:colOff>742950</xdr:colOff>
      <xdr:row>58</xdr:row>
      <xdr:rowOff>820353</xdr:rowOff>
    </xdr:to>
    <xdr:pic>
      <xdr:nvPicPr>
        <xdr:cNvPr id="979" name="Рисунок 978">
          <a:extLst>
            <a:ext uri="{FF2B5EF4-FFF2-40B4-BE49-F238E27FC236}">
              <a16:creationId xmlns:a16="http://schemas.microsoft.com/office/drawing/2014/main" id="{2FB7691B-D9BC-4467-B8D5-7161ADFD4009}"/>
            </a:ext>
          </a:extLst>
        </xdr:cNvPr>
        <xdr:cNvPicPr>
          <a:picLocks noChangeAspect="1"/>
        </xdr:cNvPicPr>
      </xdr:nvPicPr>
      <xdr:blipFill rotWithShape="1">
        <a:blip xmlns:r="http://schemas.openxmlformats.org/officeDocument/2006/relationships" r:embed="rId79" cstate="print">
          <a:extLst>
            <a:ext uri="{28A0092B-C50C-407E-A947-70E740481C1C}">
              <a14:useLocalDpi xmlns:a14="http://schemas.microsoft.com/office/drawing/2010/main" val="0"/>
            </a:ext>
          </a:extLst>
        </a:blip>
        <a:srcRect l="25239" t="6693" r="23601" b="9847"/>
        <a:stretch/>
      </xdr:blipFill>
      <xdr:spPr>
        <a:xfrm>
          <a:off x="1838325" y="41433750"/>
          <a:ext cx="476250" cy="791778"/>
        </a:xfrm>
        <a:prstGeom prst="rect">
          <a:avLst/>
        </a:prstGeom>
      </xdr:spPr>
    </xdr:pic>
    <xdr:clientData/>
  </xdr:twoCellAnchor>
  <xdr:twoCellAnchor>
    <xdr:from>
      <xdr:col>3</xdr:col>
      <xdr:colOff>312773</xdr:colOff>
      <xdr:row>61</xdr:row>
      <xdr:rowOff>26938</xdr:rowOff>
    </xdr:from>
    <xdr:to>
      <xdr:col>3</xdr:col>
      <xdr:colOff>752475</xdr:colOff>
      <xdr:row>61</xdr:row>
      <xdr:rowOff>833265</xdr:rowOff>
    </xdr:to>
    <xdr:pic>
      <xdr:nvPicPr>
        <xdr:cNvPr id="986" name="Рисунок 985">
          <a:extLst>
            <a:ext uri="{FF2B5EF4-FFF2-40B4-BE49-F238E27FC236}">
              <a16:creationId xmlns:a16="http://schemas.microsoft.com/office/drawing/2014/main" id="{DE5AD2F3-D3D8-4DC6-A561-4B7981397C38}"/>
            </a:ext>
          </a:extLst>
        </xdr:cNvPr>
        <xdr:cNvPicPr>
          <a:picLocks noChangeAspect="1"/>
        </xdr:cNvPicPr>
      </xdr:nvPicPr>
      <xdr:blipFill rotWithShape="1">
        <a:blip xmlns:r="http://schemas.openxmlformats.org/officeDocument/2006/relationships" r:embed="rId80" cstate="print">
          <a:extLst>
            <a:ext uri="{28A0092B-C50C-407E-A947-70E740481C1C}">
              <a14:useLocalDpi xmlns:a14="http://schemas.microsoft.com/office/drawing/2010/main" val="0"/>
            </a:ext>
          </a:extLst>
        </a:blip>
        <a:srcRect l="15736" t="4706" r="32059" b="-441"/>
        <a:stretch/>
      </xdr:blipFill>
      <xdr:spPr>
        <a:xfrm flipH="1">
          <a:off x="1884398" y="42308413"/>
          <a:ext cx="439702" cy="806327"/>
        </a:xfrm>
        <a:prstGeom prst="rect">
          <a:avLst/>
        </a:prstGeom>
      </xdr:spPr>
    </xdr:pic>
    <xdr:clientData/>
  </xdr:twoCellAnchor>
  <xdr:twoCellAnchor>
    <xdr:from>
      <xdr:col>3</xdr:col>
      <xdr:colOff>95250</xdr:colOff>
      <xdr:row>60</xdr:row>
      <xdr:rowOff>109823</xdr:rowOff>
    </xdr:from>
    <xdr:to>
      <xdr:col>3</xdr:col>
      <xdr:colOff>923925</xdr:colOff>
      <xdr:row>60</xdr:row>
      <xdr:rowOff>781050</xdr:rowOff>
    </xdr:to>
    <xdr:pic>
      <xdr:nvPicPr>
        <xdr:cNvPr id="989" name="Рисунок 988">
          <a:extLst>
            <a:ext uri="{FF2B5EF4-FFF2-40B4-BE49-F238E27FC236}">
              <a16:creationId xmlns:a16="http://schemas.microsoft.com/office/drawing/2014/main" id="{74646673-CF8C-41E5-BA25-A2567D089834}"/>
            </a:ext>
          </a:extLst>
        </xdr:cNvPr>
        <xdr:cNvPicPr>
          <a:picLocks noChangeAspect="1"/>
        </xdr:cNvPicPr>
      </xdr:nvPicPr>
      <xdr:blipFill>
        <a:blip xmlns:r="http://schemas.openxmlformats.org/officeDocument/2006/relationships" r:embed="rId81" cstate="print">
          <a:extLst>
            <a:ext uri="{28A0092B-C50C-407E-A947-70E740481C1C}">
              <a14:useLocalDpi xmlns:a14="http://schemas.microsoft.com/office/drawing/2010/main" val="0"/>
            </a:ext>
          </a:extLst>
        </a:blip>
        <a:stretch>
          <a:fillRect/>
        </a:stretch>
      </xdr:blipFill>
      <xdr:spPr>
        <a:xfrm>
          <a:off x="1666875" y="42391298"/>
          <a:ext cx="828675" cy="671227"/>
        </a:xfrm>
        <a:prstGeom prst="rect">
          <a:avLst/>
        </a:prstGeom>
      </xdr:spPr>
    </xdr:pic>
    <xdr:clientData/>
  </xdr:twoCellAnchor>
  <xdr:twoCellAnchor>
    <xdr:from>
      <xdr:col>3</xdr:col>
      <xdr:colOff>257176</xdr:colOff>
      <xdr:row>26</xdr:row>
      <xdr:rowOff>66675</xdr:rowOff>
    </xdr:from>
    <xdr:to>
      <xdr:col>3</xdr:col>
      <xdr:colOff>771526</xdr:colOff>
      <xdr:row>26</xdr:row>
      <xdr:rowOff>789918</xdr:rowOff>
    </xdr:to>
    <xdr:pic>
      <xdr:nvPicPr>
        <xdr:cNvPr id="89" name="Рисунок 88">
          <a:extLst>
            <a:ext uri="{FF2B5EF4-FFF2-40B4-BE49-F238E27FC236}">
              <a16:creationId xmlns:a16="http://schemas.microsoft.com/office/drawing/2014/main" id="{B397035A-0777-4FCD-8559-4D7CF6D05122}"/>
            </a:ext>
          </a:extLst>
        </xdr:cNvPr>
        <xdr:cNvPicPr>
          <a:picLocks noChangeAspect="1"/>
        </xdr:cNvPicPr>
      </xdr:nvPicPr>
      <xdr:blipFill rotWithShape="1">
        <a:blip xmlns:r="http://schemas.openxmlformats.org/officeDocument/2006/relationships" r:embed="rId82" cstate="print">
          <a:extLst>
            <a:ext uri="{28A0092B-C50C-407E-A947-70E740481C1C}">
              <a14:useLocalDpi xmlns:a14="http://schemas.microsoft.com/office/drawing/2010/main" val="0"/>
            </a:ext>
          </a:extLst>
        </a:blip>
        <a:srcRect l="18691" t="8411" r="20328" b="5842"/>
        <a:stretch/>
      </xdr:blipFill>
      <xdr:spPr>
        <a:xfrm>
          <a:off x="1828801" y="18621375"/>
          <a:ext cx="514350" cy="723243"/>
        </a:xfrm>
        <a:prstGeom prst="rect">
          <a:avLst/>
        </a:prstGeom>
      </xdr:spPr>
    </xdr:pic>
    <xdr:clientData/>
  </xdr:twoCellAnchor>
  <xdr:twoCellAnchor>
    <xdr:from>
      <xdr:col>3</xdr:col>
      <xdr:colOff>76200</xdr:colOff>
      <xdr:row>12</xdr:row>
      <xdr:rowOff>38100</xdr:rowOff>
    </xdr:from>
    <xdr:to>
      <xdr:col>3</xdr:col>
      <xdr:colOff>914400</xdr:colOff>
      <xdr:row>12</xdr:row>
      <xdr:rowOff>876300</xdr:rowOff>
    </xdr:to>
    <xdr:pic>
      <xdr:nvPicPr>
        <xdr:cNvPr id="26" name="Рисунок 25">
          <a:extLst>
            <a:ext uri="{FF2B5EF4-FFF2-40B4-BE49-F238E27FC236}">
              <a16:creationId xmlns:a16="http://schemas.microsoft.com/office/drawing/2014/main" id="{BB4DC852-B0AB-4DE7-B729-5865F55FF9BC}"/>
            </a:ext>
          </a:extLst>
        </xdr:cNvPr>
        <xdr:cNvPicPr>
          <a:picLocks noChangeAspect="1"/>
        </xdr:cNvPicPr>
      </xdr:nvPicPr>
      <xdr:blipFill>
        <a:blip xmlns:r="http://schemas.openxmlformats.org/officeDocument/2006/relationships" r:embed="rId83" cstate="print">
          <a:extLst>
            <a:ext uri="{28A0092B-C50C-407E-A947-70E740481C1C}">
              <a14:useLocalDpi xmlns:a14="http://schemas.microsoft.com/office/drawing/2010/main" val="0"/>
            </a:ext>
          </a:extLst>
        </a:blip>
        <a:stretch>
          <a:fillRect/>
        </a:stretch>
      </xdr:blipFill>
      <xdr:spPr>
        <a:xfrm>
          <a:off x="1647825" y="4438650"/>
          <a:ext cx="838200" cy="838200"/>
        </a:xfrm>
        <a:prstGeom prst="rect">
          <a:avLst/>
        </a:prstGeom>
      </xdr:spPr>
    </xdr:pic>
    <xdr:clientData/>
  </xdr:twoCellAnchor>
  <xdr:twoCellAnchor>
    <xdr:from>
      <xdr:col>3</xdr:col>
      <xdr:colOff>123825</xdr:colOff>
      <xdr:row>55</xdr:row>
      <xdr:rowOff>47625</xdr:rowOff>
    </xdr:from>
    <xdr:to>
      <xdr:col>3</xdr:col>
      <xdr:colOff>904875</xdr:colOff>
      <xdr:row>55</xdr:row>
      <xdr:rowOff>828675</xdr:rowOff>
    </xdr:to>
    <xdr:pic>
      <xdr:nvPicPr>
        <xdr:cNvPr id="28" name="Рисунок 27">
          <a:extLst>
            <a:ext uri="{FF2B5EF4-FFF2-40B4-BE49-F238E27FC236}">
              <a16:creationId xmlns:a16="http://schemas.microsoft.com/office/drawing/2014/main" id="{27ABCCF1-3969-46E9-950D-A1224A17CD9A}"/>
            </a:ext>
          </a:extLst>
        </xdr:cNvPr>
        <xdr:cNvPicPr>
          <a:picLocks noChangeAspect="1"/>
        </xdr:cNvPicPr>
      </xdr:nvPicPr>
      <xdr:blipFill>
        <a:blip xmlns:r="http://schemas.openxmlformats.org/officeDocument/2006/relationships" r:embed="rId78" cstate="print">
          <a:extLst>
            <a:ext uri="{28A0092B-C50C-407E-A947-70E740481C1C}">
              <a14:useLocalDpi xmlns:a14="http://schemas.microsoft.com/office/drawing/2010/main" val="0"/>
            </a:ext>
          </a:extLst>
        </a:blip>
        <a:stretch>
          <a:fillRect/>
        </a:stretch>
      </xdr:blipFill>
      <xdr:spPr>
        <a:xfrm>
          <a:off x="1695450" y="40614600"/>
          <a:ext cx="781050" cy="781050"/>
        </a:xfrm>
        <a:prstGeom prst="rect">
          <a:avLst/>
        </a:prstGeom>
      </xdr:spPr>
    </xdr:pic>
    <xdr:clientData/>
  </xdr:twoCellAnchor>
  <xdr:twoCellAnchor>
    <xdr:from>
      <xdr:col>3</xdr:col>
      <xdr:colOff>276225</xdr:colOff>
      <xdr:row>59</xdr:row>
      <xdr:rowOff>47625</xdr:rowOff>
    </xdr:from>
    <xdr:to>
      <xdr:col>3</xdr:col>
      <xdr:colOff>822325</xdr:colOff>
      <xdr:row>59</xdr:row>
      <xdr:rowOff>866775</xdr:rowOff>
    </xdr:to>
    <xdr:pic>
      <xdr:nvPicPr>
        <xdr:cNvPr id="57" name="Рисунок 56">
          <a:extLst>
            <a:ext uri="{FF2B5EF4-FFF2-40B4-BE49-F238E27FC236}">
              <a16:creationId xmlns:a16="http://schemas.microsoft.com/office/drawing/2014/main" id="{0B38EB5E-B9F7-43DE-8D07-41999479825A}"/>
            </a:ext>
          </a:extLst>
        </xdr:cNvPr>
        <xdr:cNvPicPr>
          <a:picLocks noChangeAspect="1"/>
        </xdr:cNvPicPr>
      </xdr:nvPicPr>
      <xdr:blipFill>
        <a:blip xmlns:r="http://schemas.openxmlformats.org/officeDocument/2006/relationships" r:embed="rId84" cstate="print">
          <a:extLst>
            <a:ext uri="{28A0092B-C50C-407E-A947-70E740481C1C}">
              <a14:useLocalDpi xmlns:a14="http://schemas.microsoft.com/office/drawing/2010/main" val="0"/>
            </a:ext>
          </a:extLst>
        </a:blip>
        <a:stretch>
          <a:fillRect/>
        </a:stretch>
      </xdr:blipFill>
      <xdr:spPr>
        <a:xfrm>
          <a:off x="1847850" y="44119800"/>
          <a:ext cx="546100" cy="819150"/>
        </a:xfrm>
        <a:prstGeom prst="rect">
          <a:avLst/>
        </a:prstGeom>
      </xdr:spPr>
    </xdr:pic>
    <xdr:clientData/>
  </xdr:twoCellAnchor>
  <xdr:twoCellAnchor>
    <xdr:from>
      <xdr:col>3</xdr:col>
      <xdr:colOff>304800</xdr:colOff>
      <xdr:row>65</xdr:row>
      <xdr:rowOff>95250</xdr:rowOff>
    </xdr:from>
    <xdr:to>
      <xdr:col>3</xdr:col>
      <xdr:colOff>648392</xdr:colOff>
      <xdr:row>65</xdr:row>
      <xdr:rowOff>809625</xdr:rowOff>
    </xdr:to>
    <xdr:pic>
      <xdr:nvPicPr>
        <xdr:cNvPr id="962" name="Рисунок 961">
          <a:extLst>
            <a:ext uri="{FF2B5EF4-FFF2-40B4-BE49-F238E27FC236}">
              <a16:creationId xmlns:a16="http://schemas.microsoft.com/office/drawing/2014/main" id="{830D29A6-D7D2-414B-B8FD-40AD867D17D3}"/>
            </a:ext>
          </a:extLst>
        </xdr:cNvPr>
        <xdr:cNvPicPr>
          <a:picLocks noChangeAspect="1"/>
        </xdr:cNvPicPr>
      </xdr:nvPicPr>
      <xdr:blipFill rotWithShape="1">
        <a:blip xmlns:r="http://schemas.openxmlformats.org/officeDocument/2006/relationships" r:embed="rId85" cstate="print">
          <a:extLst>
            <a:ext uri="{28A0092B-C50C-407E-A947-70E740481C1C}">
              <a14:useLocalDpi xmlns:a14="http://schemas.microsoft.com/office/drawing/2010/main" val="0"/>
            </a:ext>
          </a:extLst>
        </a:blip>
        <a:srcRect l="31566" t="13131" r="33333" b="13890"/>
        <a:stretch/>
      </xdr:blipFill>
      <xdr:spPr>
        <a:xfrm>
          <a:off x="1876425" y="49425225"/>
          <a:ext cx="343592" cy="714375"/>
        </a:xfrm>
        <a:prstGeom prst="rect">
          <a:avLst/>
        </a:prstGeom>
      </xdr:spPr>
    </xdr:pic>
    <xdr:clientData/>
  </xdr:twoCellAnchor>
  <xdr:twoCellAnchor>
    <xdr:from>
      <xdr:col>3</xdr:col>
      <xdr:colOff>333376</xdr:colOff>
      <xdr:row>94</xdr:row>
      <xdr:rowOff>76199</xdr:rowOff>
    </xdr:from>
    <xdr:to>
      <xdr:col>3</xdr:col>
      <xdr:colOff>695326</xdr:colOff>
      <xdr:row>95</xdr:row>
      <xdr:rowOff>1953</xdr:rowOff>
    </xdr:to>
    <xdr:pic>
      <xdr:nvPicPr>
        <xdr:cNvPr id="975" name="Рисунок 974">
          <a:extLst>
            <a:ext uri="{FF2B5EF4-FFF2-40B4-BE49-F238E27FC236}">
              <a16:creationId xmlns:a16="http://schemas.microsoft.com/office/drawing/2014/main" id="{1BAEB58C-39A9-4045-A3C8-84A744057047}"/>
            </a:ext>
          </a:extLst>
        </xdr:cNvPr>
        <xdr:cNvPicPr>
          <a:picLocks noChangeAspect="1"/>
        </xdr:cNvPicPr>
      </xdr:nvPicPr>
      <xdr:blipFill rotWithShape="1">
        <a:blip xmlns:r="http://schemas.openxmlformats.org/officeDocument/2006/relationships" r:embed="rId86" cstate="print">
          <a:extLst>
            <a:ext uri="{28A0092B-C50C-407E-A947-70E740481C1C}">
              <a14:useLocalDpi xmlns:a14="http://schemas.microsoft.com/office/drawing/2010/main" val="0"/>
            </a:ext>
          </a:extLst>
        </a:blip>
        <a:srcRect l="30413" t="15722" r="29382" b="15077"/>
        <a:stretch/>
      </xdr:blipFill>
      <xdr:spPr>
        <a:xfrm>
          <a:off x="1905001" y="72199499"/>
          <a:ext cx="361950" cy="1735504"/>
        </a:xfrm>
        <a:prstGeom prst="rect">
          <a:avLst/>
        </a:prstGeom>
      </xdr:spPr>
    </xdr:pic>
    <xdr:clientData/>
  </xdr:twoCellAnchor>
  <xdr:twoCellAnchor>
    <xdr:from>
      <xdr:col>3</xdr:col>
      <xdr:colOff>85726</xdr:colOff>
      <xdr:row>93</xdr:row>
      <xdr:rowOff>47625</xdr:rowOff>
    </xdr:from>
    <xdr:to>
      <xdr:col>3</xdr:col>
      <xdr:colOff>942975</xdr:colOff>
      <xdr:row>93</xdr:row>
      <xdr:rowOff>904874</xdr:rowOff>
    </xdr:to>
    <xdr:pic>
      <xdr:nvPicPr>
        <xdr:cNvPr id="37" name="Рисунок 36">
          <a:extLst>
            <a:ext uri="{FF2B5EF4-FFF2-40B4-BE49-F238E27FC236}">
              <a16:creationId xmlns:a16="http://schemas.microsoft.com/office/drawing/2014/main" id="{ABC9FC27-0C51-4570-B12D-4E544B845CC3}"/>
            </a:ext>
          </a:extLst>
        </xdr:cNvPr>
        <xdr:cNvPicPr>
          <a:picLocks noChangeAspect="1"/>
        </xdr:cNvPicPr>
      </xdr:nvPicPr>
      <xdr:blipFill>
        <a:blip xmlns:r="http://schemas.openxmlformats.org/officeDocument/2006/relationships" r:embed="rId87" cstate="print">
          <a:extLst>
            <a:ext uri="{28A0092B-C50C-407E-A947-70E740481C1C}">
              <a14:useLocalDpi xmlns:a14="http://schemas.microsoft.com/office/drawing/2010/main" val="0"/>
            </a:ext>
          </a:extLst>
        </a:blip>
        <a:stretch>
          <a:fillRect/>
        </a:stretch>
      </xdr:blipFill>
      <xdr:spPr>
        <a:xfrm>
          <a:off x="1657351" y="72170925"/>
          <a:ext cx="857249" cy="857249"/>
        </a:xfrm>
        <a:prstGeom prst="rect">
          <a:avLst/>
        </a:prstGeom>
      </xdr:spPr>
    </xdr:pic>
    <xdr:clientData/>
  </xdr:twoCellAnchor>
  <xdr:twoCellAnchor>
    <xdr:from>
      <xdr:col>3</xdr:col>
      <xdr:colOff>247651</xdr:colOff>
      <xdr:row>92</xdr:row>
      <xdr:rowOff>95250</xdr:rowOff>
    </xdr:from>
    <xdr:to>
      <xdr:col>3</xdr:col>
      <xdr:colOff>790575</xdr:colOff>
      <xdr:row>92</xdr:row>
      <xdr:rowOff>819149</xdr:rowOff>
    </xdr:to>
    <xdr:pic>
      <xdr:nvPicPr>
        <xdr:cNvPr id="62" name="Рисунок 61">
          <a:extLst>
            <a:ext uri="{FF2B5EF4-FFF2-40B4-BE49-F238E27FC236}">
              <a16:creationId xmlns:a16="http://schemas.microsoft.com/office/drawing/2014/main" id="{400BDC17-BA66-4321-ABCE-AE3F824E8C91}"/>
            </a:ext>
          </a:extLst>
        </xdr:cNvPr>
        <xdr:cNvPicPr>
          <a:picLocks noChangeAspect="1"/>
        </xdr:cNvPicPr>
      </xdr:nvPicPr>
      <xdr:blipFill>
        <a:blip xmlns:r="http://schemas.openxmlformats.org/officeDocument/2006/relationships" r:embed="rId88" cstate="print">
          <a:extLst>
            <a:ext uri="{28A0092B-C50C-407E-A947-70E740481C1C}">
              <a14:useLocalDpi xmlns:a14="http://schemas.microsoft.com/office/drawing/2010/main" val="0"/>
            </a:ext>
          </a:extLst>
        </a:blip>
        <a:stretch>
          <a:fillRect/>
        </a:stretch>
      </xdr:blipFill>
      <xdr:spPr>
        <a:xfrm>
          <a:off x="1819276" y="72218550"/>
          <a:ext cx="542924" cy="72389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B9FFAF"/>
    <pageSetUpPr fitToPage="1"/>
  </sheetPr>
  <dimension ref="A1:Y107"/>
  <sheetViews>
    <sheetView tabSelected="1" zoomScaleNormal="100" workbookViewId="0">
      <pane ySplit="8" topLeftCell="A9" activePane="bottomLeft" state="frozen"/>
      <selection activeCell="D18" sqref="D18"/>
      <selection pane="bottomLeft" activeCell="O12" sqref="O12"/>
    </sheetView>
  </sheetViews>
  <sheetFormatPr defaultRowHeight="15" x14ac:dyDescent="0.25"/>
  <cols>
    <col min="1" max="1" width="8.42578125" style="14" customWidth="1"/>
    <col min="2" max="2" width="9" style="34" customWidth="1"/>
    <col min="3" max="3" width="6.140625" style="15" customWidth="1"/>
    <col min="4" max="4" width="14.85546875" customWidth="1"/>
    <col min="5" max="5" width="21.85546875" style="7" customWidth="1"/>
    <col min="6" max="6" width="20.85546875" style="7" customWidth="1"/>
    <col min="7" max="7" width="6.140625" style="10" customWidth="1"/>
    <col min="8" max="8" width="6" style="2" customWidth="1"/>
    <col min="9" max="9" width="9" style="13" customWidth="1"/>
    <col min="10" max="10" width="6.5703125" style="7" customWidth="1"/>
    <col min="11" max="11" width="8.7109375" style="7" customWidth="1"/>
    <col min="12" max="12" width="7.5703125" style="11" customWidth="1"/>
    <col min="13" max="13" width="9.85546875" style="7" customWidth="1"/>
    <col min="14" max="17" width="10.140625" style="7" customWidth="1"/>
    <col min="18" max="18" width="33" style="9" customWidth="1"/>
    <col min="19" max="19" width="5.7109375" style="152" customWidth="1"/>
    <col min="20" max="24" width="5.85546875" customWidth="1"/>
  </cols>
  <sheetData>
    <row r="1" spans="1:24" ht="15.95" customHeight="1" x14ac:dyDescent="0.25">
      <c r="A1" s="191"/>
      <c r="B1" s="192"/>
      <c r="C1" s="192"/>
      <c r="D1" s="193"/>
      <c r="E1" s="43"/>
      <c r="F1" s="43"/>
      <c r="G1" s="44"/>
      <c r="H1" s="213"/>
      <c r="I1" s="214"/>
      <c r="J1" s="214"/>
      <c r="K1" s="214"/>
      <c r="L1" s="214"/>
      <c r="M1" s="209"/>
      <c r="N1" s="209"/>
      <c r="O1" s="209"/>
      <c r="P1" s="209"/>
      <c r="Q1" s="210"/>
      <c r="R1" s="206"/>
      <c r="S1" s="151"/>
      <c r="T1" s="30"/>
      <c r="U1" s="30"/>
      <c r="V1" s="31"/>
      <c r="W1" s="29"/>
    </row>
    <row r="2" spans="1:24" ht="15.95" customHeight="1" x14ac:dyDescent="0.25">
      <c r="A2" s="196"/>
      <c r="B2" s="196"/>
      <c r="C2" s="196"/>
      <c r="D2" s="197"/>
      <c r="E2" s="45"/>
      <c r="F2" s="45"/>
      <c r="G2" s="44"/>
      <c r="H2" s="214"/>
      <c r="I2" s="214"/>
      <c r="J2" s="214"/>
      <c r="K2" s="214"/>
      <c r="L2" s="214"/>
      <c r="M2" s="209"/>
      <c r="N2" s="209"/>
      <c r="O2" s="209"/>
      <c r="P2" s="209"/>
      <c r="Q2" s="210"/>
      <c r="R2" s="207"/>
      <c r="S2" s="151"/>
      <c r="T2" s="30"/>
      <c r="U2" s="30"/>
      <c r="V2" s="31"/>
      <c r="W2" s="29"/>
    </row>
    <row r="3" spans="1:24" ht="39" customHeight="1" x14ac:dyDescent="0.25">
      <c r="A3" s="204"/>
      <c r="B3" s="204"/>
      <c r="C3" s="204"/>
      <c r="D3" s="205"/>
      <c r="E3" s="46"/>
      <c r="F3" s="47"/>
      <c r="G3" s="44"/>
      <c r="H3" s="214"/>
      <c r="I3" s="214"/>
      <c r="J3" s="214"/>
      <c r="K3" s="214"/>
      <c r="L3" s="214"/>
      <c r="M3" s="211"/>
      <c r="N3" s="211"/>
      <c r="O3" s="211"/>
      <c r="P3" s="211"/>
      <c r="Q3" s="212"/>
      <c r="R3" s="207"/>
      <c r="S3" s="151"/>
      <c r="T3" s="30"/>
      <c r="U3" s="30"/>
      <c r="V3" s="31"/>
      <c r="W3" s="29"/>
    </row>
    <row r="4" spans="1:24" ht="15" customHeight="1" x14ac:dyDescent="0.25">
      <c r="A4" s="204"/>
      <c r="B4" s="204"/>
      <c r="C4" s="204"/>
      <c r="D4" s="205"/>
      <c r="E4" s="198" t="s">
        <v>13</v>
      </c>
      <c r="F4" s="199"/>
      <c r="G4" s="215" t="s">
        <v>18</v>
      </c>
      <c r="H4" s="216"/>
      <c r="I4" s="231" t="s">
        <v>14</v>
      </c>
      <c r="J4" s="232"/>
      <c r="K4" s="232"/>
      <c r="L4" s="233"/>
      <c r="M4" s="234"/>
      <c r="N4" s="229">
        <f>$P$8</f>
        <v>0</v>
      </c>
      <c r="O4" s="230"/>
      <c r="P4" s="48"/>
      <c r="Q4" s="49"/>
      <c r="R4" s="207"/>
    </row>
    <row r="5" spans="1:24" ht="15" customHeight="1" thickBot="1" x14ac:dyDescent="0.3">
      <c r="A5" s="194"/>
      <c r="B5" s="194"/>
      <c r="C5" s="194"/>
      <c r="D5" s="195"/>
      <c r="E5" s="200"/>
      <c r="F5" s="201"/>
      <c r="G5" s="217"/>
      <c r="H5" s="218"/>
      <c r="I5" s="220" t="s">
        <v>8</v>
      </c>
      <c r="J5" s="221"/>
      <c r="K5" s="221"/>
      <c r="L5" s="221"/>
      <c r="M5" s="222"/>
      <c r="N5" s="226">
        <f>$K$105</f>
        <v>0</v>
      </c>
      <c r="O5" s="227"/>
      <c r="P5" s="50"/>
      <c r="Q5" s="235"/>
      <c r="R5" s="207"/>
      <c r="S5" s="153">
        <v>0</v>
      </c>
      <c r="T5" s="4">
        <v>50000</v>
      </c>
      <c r="U5" s="5">
        <v>0</v>
      </c>
      <c r="X5" t="s">
        <v>10</v>
      </c>
    </row>
    <row r="6" spans="1:24" ht="15" customHeight="1" x14ac:dyDescent="0.25">
      <c r="A6" s="194"/>
      <c r="B6" s="194"/>
      <c r="C6" s="194"/>
      <c r="D6" s="195"/>
      <c r="E6" s="202"/>
      <c r="F6" s="203"/>
      <c r="G6" s="219"/>
      <c r="H6" s="212"/>
      <c r="I6" s="223"/>
      <c r="J6" s="224"/>
      <c r="K6" s="224"/>
      <c r="L6" s="224"/>
      <c r="M6" s="225"/>
      <c r="N6" s="228"/>
      <c r="O6" s="228"/>
      <c r="P6" s="51"/>
      <c r="Q6" s="236"/>
      <c r="R6" s="207"/>
      <c r="S6" s="153"/>
      <c r="T6" s="4"/>
      <c r="U6" s="5"/>
    </row>
    <row r="7" spans="1:24" ht="17.25" customHeight="1" x14ac:dyDescent="0.25">
      <c r="A7" s="240"/>
      <c r="B7" s="240"/>
      <c r="C7" s="240"/>
      <c r="D7" s="240"/>
      <c r="E7" s="239" t="s">
        <v>2</v>
      </c>
      <c r="F7" s="239" t="s">
        <v>1</v>
      </c>
      <c r="G7" s="247" t="s">
        <v>9</v>
      </c>
      <c r="H7" s="246" t="s">
        <v>0</v>
      </c>
      <c r="I7" s="244" t="s">
        <v>12</v>
      </c>
      <c r="J7" s="241" t="s">
        <v>4</v>
      </c>
      <c r="K7" s="241"/>
      <c r="L7" s="242" t="s">
        <v>361</v>
      </c>
      <c r="M7" s="237">
        <v>0</v>
      </c>
      <c r="N7" s="52" t="s">
        <v>17</v>
      </c>
      <c r="O7" s="53" t="s">
        <v>15</v>
      </c>
      <c r="P7" s="52" t="s">
        <v>17</v>
      </c>
      <c r="Q7" s="53" t="s">
        <v>16</v>
      </c>
      <c r="R7" s="208"/>
      <c r="S7" s="153">
        <v>50000</v>
      </c>
      <c r="T7" s="4">
        <v>100000</v>
      </c>
      <c r="U7" s="5">
        <v>0.05</v>
      </c>
    </row>
    <row r="8" spans="1:24" ht="30.75" customHeight="1" x14ac:dyDescent="0.25">
      <c r="A8" s="54" t="s">
        <v>6</v>
      </c>
      <c r="B8" s="55" t="s">
        <v>19</v>
      </c>
      <c r="C8" s="78" t="s">
        <v>11</v>
      </c>
      <c r="D8" s="77" t="s">
        <v>7</v>
      </c>
      <c r="E8" s="239"/>
      <c r="F8" s="239"/>
      <c r="G8" s="247"/>
      <c r="H8" s="246"/>
      <c r="I8" s="245"/>
      <c r="J8" s="56" t="s">
        <v>3</v>
      </c>
      <c r="K8" s="56" t="s">
        <v>5</v>
      </c>
      <c r="L8" s="243"/>
      <c r="M8" s="238"/>
      <c r="N8" s="57">
        <f>$N$105</f>
        <v>0</v>
      </c>
      <c r="O8" s="58">
        <f>VLOOKUP(N8,S5:U9,3)</f>
        <v>0</v>
      </c>
      <c r="P8" s="59">
        <f>$P$105</f>
        <v>0</v>
      </c>
      <c r="Q8" s="60">
        <f>N8*O8</f>
        <v>0</v>
      </c>
      <c r="R8" s="94" t="s">
        <v>28</v>
      </c>
      <c r="S8" s="153">
        <v>100000</v>
      </c>
      <c r="T8" s="4">
        <v>300000</v>
      </c>
      <c r="U8" s="5">
        <v>0.1</v>
      </c>
    </row>
    <row r="9" spans="1:24" ht="26.25" customHeight="1" x14ac:dyDescent="0.25">
      <c r="A9" s="82"/>
      <c r="B9" s="83"/>
      <c r="C9" s="84"/>
      <c r="D9" s="85"/>
      <c r="E9" s="85"/>
      <c r="F9" s="85"/>
      <c r="G9" s="84"/>
      <c r="H9" s="86"/>
      <c r="I9" s="87"/>
      <c r="J9" s="88"/>
      <c r="K9" s="88"/>
      <c r="L9" s="89"/>
      <c r="M9" s="81"/>
      <c r="N9" s="90"/>
      <c r="O9" s="91"/>
      <c r="P9" s="92"/>
      <c r="Q9" s="93"/>
      <c r="R9" s="95"/>
      <c r="S9" s="153"/>
      <c r="T9" s="4"/>
      <c r="U9" s="5"/>
    </row>
    <row r="10" spans="1:24" ht="29.25" customHeight="1" x14ac:dyDescent="0.25">
      <c r="A10" s="248" t="s">
        <v>29</v>
      </c>
      <c r="B10" s="249"/>
      <c r="C10" s="249"/>
      <c r="D10" s="249"/>
      <c r="E10" s="249"/>
      <c r="F10" s="249"/>
      <c r="G10" s="249"/>
      <c r="H10" s="249"/>
      <c r="I10" s="250"/>
      <c r="J10" s="108"/>
      <c r="K10" s="108"/>
      <c r="L10" s="108"/>
      <c r="M10" s="80" t="s">
        <v>10</v>
      </c>
      <c r="N10" s="61"/>
      <c r="O10" s="62"/>
      <c r="P10" s="61"/>
      <c r="Q10" s="61"/>
      <c r="R10" s="96"/>
      <c r="S10" s="153">
        <v>300000</v>
      </c>
      <c r="T10" s="4"/>
      <c r="U10" s="5"/>
    </row>
    <row r="11" spans="1:24" ht="69.75" customHeight="1" x14ac:dyDescent="0.25">
      <c r="A11" s="119" t="s">
        <v>118</v>
      </c>
      <c r="B11" s="33">
        <v>8888300192036</v>
      </c>
      <c r="C11" s="21"/>
      <c r="D11" s="17"/>
      <c r="E11" s="38" t="s">
        <v>117</v>
      </c>
      <c r="F11" s="38" t="s">
        <v>191</v>
      </c>
      <c r="G11" s="39" t="s">
        <v>10</v>
      </c>
      <c r="H11" s="40" t="s">
        <v>10</v>
      </c>
      <c r="I11" s="12" t="s">
        <v>185</v>
      </c>
      <c r="J11" s="6">
        <v>1.0629999999999999</v>
      </c>
      <c r="K11" s="39">
        <f>M11*J11</f>
        <v>0</v>
      </c>
      <c r="L11" s="41">
        <v>410</v>
      </c>
      <c r="M11" s="65"/>
      <c r="N11" s="63">
        <f>M11*L11</f>
        <v>0</v>
      </c>
      <c r="O11" s="64">
        <f t="shared" ref="O11:O104" si="0">$O$8</f>
        <v>0</v>
      </c>
      <c r="P11" s="63">
        <f t="shared" ref="P11:P88" si="1">N11-Q11</f>
        <v>0</v>
      </c>
      <c r="Q11" s="63">
        <f t="shared" ref="Q11:Q88" si="2">N11*O11</f>
        <v>0</v>
      </c>
      <c r="R11" s="100" t="s">
        <v>136</v>
      </c>
      <c r="S11" s="152" t="s">
        <v>10</v>
      </c>
    </row>
    <row r="12" spans="1:24" s="28" customFormat="1" ht="72" customHeight="1" x14ac:dyDescent="0.25">
      <c r="A12" s="119" t="s">
        <v>119</v>
      </c>
      <c r="B12" s="33">
        <v>8888300800306</v>
      </c>
      <c r="C12" s="21"/>
      <c r="D12" s="8"/>
      <c r="E12" s="6" t="s">
        <v>244</v>
      </c>
      <c r="F12" s="32" t="s">
        <v>243</v>
      </c>
      <c r="G12" s="18" t="s">
        <v>10</v>
      </c>
      <c r="H12" s="23" t="s">
        <v>10</v>
      </c>
      <c r="I12" s="12" t="s">
        <v>181</v>
      </c>
      <c r="J12" s="6">
        <v>1.0629999999999999</v>
      </c>
      <c r="K12" s="39">
        <f>M12*J12</f>
        <v>0</v>
      </c>
      <c r="L12" s="27">
        <v>410</v>
      </c>
      <c r="M12" s="65"/>
      <c r="N12" s="63">
        <f>M12*L12</f>
        <v>0</v>
      </c>
      <c r="O12" s="64">
        <f t="shared" si="0"/>
        <v>0</v>
      </c>
      <c r="P12" s="63">
        <f t="shared" si="1"/>
        <v>0</v>
      </c>
      <c r="Q12" s="63">
        <f t="shared" si="2"/>
        <v>0</v>
      </c>
      <c r="R12" s="25" t="s">
        <v>137</v>
      </c>
      <c r="S12" s="154" t="s">
        <v>10</v>
      </c>
      <c r="T12" s="28" t="s">
        <v>10</v>
      </c>
    </row>
    <row r="13" spans="1:24" s="28" customFormat="1" ht="72" customHeight="1" x14ac:dyDescent="0.25">
      <c r="A13" s="119" t="s">
        <v>336</v>
      </c>
      <c r="B13" s="33">
        <v>8850002805521</v>
      </c>
      <c r="C13" s="21"/>
      <c r="D13" s="8"/>
      <c r="E13" s="6" t="s">
        <v>334</v>
      </c>
      <c r="F13" s="32" t="s">
        <v>335</v>
      </c>
      <c r="G13" s="18"/>
      <c r="H13" s="23"/>
      <c r="I13" s="12" t="s">
        <v>181</v>
      </c>
      <c r="J13" s="166">
        <v>1.0229999999999999</v>
      </c>
      <c r="K13" s="39">
        <v>0</v>
      </c>
      <c r="L13" s="27">
        <v>525</v>
      </c>
      <c r="M13" s="65"/>
      <c r="N13" s="63">
        <f>M13*L13</f>
        <v>0</v>
      </c>
      <c r="O13" s="64">
        <f t="shared" si="0"/>
        <v>0</v>
      </c>
      <c r="P13" s="63">
        <f t="shared" si="1"/>
        <v>0</v>
      </c>
      <c r="Q13" s="63">
        <f t="shared" si="2"/>
        <v>0</v>
      </c>
      <c r="R13" s="25" t="s">
        <v>337</v>
      </c>
      <c r="S13" s="154"/>
    </row>
    <row r="14" spans="1:24" s="28" customFormat="1" ht="72" customHeight="1" x14ac:dyDescent="0.25">
      <c r="A14" s="119" t="s">
        <v>290</v>
      </c>
      <c r="B14" s="33">
        <v>8850002024830</v>
      </c>
      <c r="C14" s="21"/>
      <c r="D14" s="22"/>
      <c r="E14" s="20" t="s">
        <v>287</v>
      </c>
      <c r="F14" s="165" t="s">
        <v>288</v>
      </c>
      <c r="G14" s="18" t="s">
        <v>10</v>
      </c>
      <c r="H14" s="23"/>
      <c r="I14" s="12" t="s">
        <v>282</v>
      </c>
      <c r="J14" s="145">
        <v>0.91</v>
      </c>
      <c r="K14" s="18">
        <v>0</v>
      </c>
      <c r="L14" s="27">
        <v>535</v>
      </c>
      <c r="M14" s="135"/>
      <c r="N14" s="136">
        <f>M14*L14</f>
        <v>0</v>
      </c>
      <c r="O14" s="137">
        <f t="shared" si="0"/>
        <v>0</v>
      </c>
      <c r="P14" s="136">
        <f t="shared" si="1"/>
        <v>0</v>
      </c>
      <c r="Q14" s="136">
        <f t="shared" si="2"/>
        <v>0</v>
      </c>
      <c r="R14" s="25" t="s">
        <v>289</v>
      </c>
      <c r="S14" s="154"/>
    </row>
    <row r="15" spans="1:24" ht="69.75" customHeight="1" x14ac:dyDescent="0.25">
      <c r="A15" s="119" t="s">
        <v>42</v>
      </c>
      <c r="B15" s="33">
        <v>8850002807105</v>
      </c>
      <c r="C15" s="21"/>
      <c r="D15" s="22"/>
      <c r="E15" s="24" t="s">
        <v>245</v>
      </c>
      <c r="F15" s="20" t="s">
        <v>192</v>
      </c>
      <c r="G15" s="18"/>
      <c r="H15" s="23"/>
      <c r="I15" s="12" t="s">
        <v>267</v>
      </c>
      <c r="J15" s="145">
        <v>1.1379999999999999</v>
      </c>
      <c r="K15" s="18">
        <f>M15*J15</f>
        <v>0</v>
      </c>
      <c r="L15" s="27">
        <v>487</v>
      </c>
      <c r="M15" s="135"/>
      <c r="N15" s="136">
        <f>M15*L15</f>
        <v>0</v>
      </c>
      <c r="O15" s="137">
        <f t="shared" si="0"/>
        <v>0</v>
      </c>
      <c r="P15" s="136">
        <f t="shared" si="1"/>
        <v>0</v>
      </c>
      <c r="Q15" s="136">
        <f t="shared" si="2"/>
        <v>0</v>
      </c>
      <c r="R15" s="25" t="s">
        <v>138</v>
      </c>
      <c r="S15" s="152" t="s">
        <v>10</v>
      </c>
    </row>
    <row r="16" spans="1:24" ht="72" customHeight="1" x14ac:dyDescent="0.25">
      <c r="A16" s="120" t="s">
        <v>44</v>
      </c>
      <c r="B16" s="143">
        <v>8850002804890</v>
      </c>
      <c r="C16" s="72"/>
      <c r="D16" s="73"/>
      <c r="E16" s="144" t="s">
        <v>43</v>
      </c>
      <c r="F16" s="145" t="s">
        <v>246</v>
      </c>
      <c r="G16" s="146"/>
      <c r="H16" s="147"/>
      <c r="I16" s="12" t="s">
        <v>268</v>
      </c>
      <c r="J16" s="145">
        <v>1.1379999999999999</v>
      </c>
      <c r="K16" s="18">
        <f>M16*J16</f>
        <v>0</v>
      </c>
      <c r="L16" s="74">
        <v>487</v>
      </c>
      <c r="M16" s="135"/>
      <c r="N16" s="136">
        <f>M16*L16</f>
        <v>0</v>
      </c>
      <c r="O16" s="137">
        <f t="shared" si="0"/>
        <v>0</v>
      </c>
      <c r="P16" s="136">
        <f t="shared" si="1"/>
        <v>0</v>
      </c>
      <c r="Q16" s="136">
        <f t="shared" si="2"/>
        <v>0</v>
      </c>
      <c r="R16" s="25" t="s">
        <v>139</v>
      </c>
      <c r="S16" s="152" t="s">
        <v>10</v>
      </c>
      <c r="V16" t="s">
        <v>10</v>
      </c>
    </row>
    <row r="17" spans="1:21" ht="69" customHeight="1" x14ac:dyDescent="0.25">
      <c r="A17" s="120" t="s">
        <v>45</v>
      </c>
      <c r="B17" s="141">
        <v>8850002854758</v>
      </c>
      <c r="C17" s="72"/>
      <c r="D17" s="73"/>
      <c r="E17" s="139" t="s">
        <v>47</v>
      </c>
      <c r="F17" s="139" t="s">
        <v>193</v>
      </c>
      <c r="G17" s="139"/>
      <c r="H17" s="139"/>
      <c r="I17" s="12" t="s">
        <v>189</v>
      </c>
      <c r="J17" s="139">
        <v>0.65400000000000003</v>
      </c>
      <c r="K17" s="18">
        <f>M17*J17</f>
        <v>0</v>
      </c>
      <c r="L17" s="74">
        <v>385</v>
      </c>
      <c r="M17" s="135"/>
      <c r="N17" s="136">
        <f>M17*L17</f>
        <v>0</v>
      </c>
      <c r="O17" s="137">
        <f t="shared" si="0"/>
        <v>0</v>
      </c>
      <c r="P17" s="136">
        <f t="shared" si="1"/>
        <v>0</v>
      </c>
      <c r="Q17" s="136">
        <f t="shared" si="2"/>
        <v>0</v>
      </c>
      <c r="R17" s="75" t="s">
        <v>140</v>
      </c>
      <c r="U17" t="s">
        <v>10</v>
      </c>
    </row>
    <row r="18" spans="1:21" ht="69" customHeight="1" x14ac:dyDescent="0.25">
      <c r="A18" s="120" t="s">
        <v>48</v>
      </c>
      <c r="B18" s="142">
        <v>8850002854741</v>
      </c>
      <c r="C18" s="72"/>
      <c r="D18" s="73"/>
      <c r="E18" s="139" t="s">
        <v>46</v>
      </c>
      <c r="F18" s="139" t="s">
        <v>194</v>
      </c>
      <c r="G18" s="139"/>
      <c r="H18" s="139"/>
      <c r="I18" s="12" t="s">
        <v>180</v>
      </c>
      <c r="J18" s="139">
        <v>0.65400000000000003</v>
      </c>
      <c r="K18" s="18">
        <f>M18*J18</f>
        <v>0</v>
      </c>
      <c r="L18" s="74">
        <v>385</v>
      </c>
      <c r="M18" s="135"/>
      <c r="N18" s="136">
        <f>M18*L18</f>
        <v>0</v>
      </c>
      <c r="O18" s="137">
        <f t="shared" si="0"/>
        <v>0</v>
      </c>
      <c r="P18" s="136">
        <f t="shared" si="1"/>
        <v>0</v>
      </c>
      <c r="Q18" s="136">
        <f t="shared" si="2"/>
        <v>0</v>
      </c>
      <c r="R18" s="75" t="s">
        <v>140</v>
      </c>
    </row>
    <row r="19" spans="1:21" ht="69" customHeight="1" x14ac:dyDescent="0.25">
      <c r="A19" s="120" t="s">
        <v>50</v>
      </c>
      <c r="B19" s="70">
        <v>8850002854772</v>
      </c>
      <c r="C19" s="72"/>
      <c r="D19" s="73"/>
      <c r="E19" s="66" t="s">
        <v>49</v>
      </c>
      <c r="F19" s="66" t="s">
        <v>195</v>
      </c>
      <c r="G19" s="66"/>
      <c r="H19" s="66"/>
      <c r="I19" s="12" t="s">
        <v>189</v>
      </c>
      <c r="J19" s="66">
        <v>0.65400000000000003</v>
      </c>
      <c r="K19" s="39">
        <f>M19*J19</f>
        <v>0</v>
      </c>
      <c r="L19" s="74">
        <v>385</v>
      </c>
      <c r="M19" s="65"/>
      <c r="N19" s="63">
        <f>M19*L19</f>
        <v>0</v>
      </c>
      <c r="O19" s="64">
        <f t="shared" si="0"/>
        <v>0</v>
      </c>
      <c r="P19" s="63">
        <f t="shared" si="1"/>
        <v>0</v>
      </c>
      <c r="Q19" s="63">
        <f t="shared" si="2"/>
        <v>0</v>
      </c>
      <c r="R19" s="75" t="s">
        <v>140</v>
      </c>
    </row>
    <row r="20" spans="1:21" ht="69" customHeight="1" x14ac:dyDescent="0.25">
      <c r="A20" s="120" t="s">
        <v>109</v>
      </c>
      <c r="B20" s="70">
        <v>8850002851191</v>
      </c>
      <c r="C20" s="72"/>
      <c r="D20" s="73"/>
      <c r="E20" s="66" t="s">
        <v>108</v>
      </c>
      <c r="F20" s="66" t="s">
        <v>196</v>
      </c>
      <c r="G20" s="66"/>
      <c r="H20" s="66"/>
      <c r="I20" s="12" t="s">
        <v>182</v>
      </c>
      <c r="J20" s="66">
        <v>1.0229999999999999</v>
      </c>
      <c r="K20" s="39">
        <f>M20*J20</f>
        <v>0</v>
      </c>
      <c r="L20" s="74">
        <v>525</v>
      </c>
      <c r="M20" s="65"/>
      <c r="N20" s="63">
        <f>M20*L20</f>
        <v>0</v>
      </c>
      <c r="O20" s="64">
        <f t="shared" si="0"/>
        <v>0</v>
      </c>
      <c r="P20" s="63">
        <f t="shared" si="1"/>
        <v>0</v>
      </c>
      <c r="Q20" s="63">
        <f t="shared" si="2"/>
        <v>0</v>
      </c>
      <c r="R20" s="75" t="s">
        <v>141</v>
      </c>
    </row>
    <row r="21" spans="1:21" ht="72.75" customHeight="1" x14ac:dyDescent="0.25">
      <c r="A21" s="120" t="s">
        <v>111</v>
      </c>
      <c r="B21" s="133">
        <v>8850002853553</v>
      </c>
      <c r="C21" s="72"/>
      <c r="D21" s="73"/>
      <c r="E21" s="139" t="s">
        <v>110</v>
      </c>
      <c r="F21" s="139" t="s">
        <v>197</v>
      </c>
      <c r="G21" s="139"/>
      <c r="H21" s="139"/>
      <c r="I21" s="12" t="s">
        <v>269</v>
      </c>
      <c r="J21" s="139">
        <v>1.0229999999999999</v>
      </c>
      <c r="K21" s="18">
        <f>M21*J21</f>
        <v>0</v>
      </c>
      <c r="L21" s="74">
        <v>525</v>
      </c>
      <c r="M21" s="135"/>
      <c r="N21" s="136">
        <f>M21*L21</f>
        <v>0</v>
      </c>
      <c r="O21" s="137">
        <f t="shared" si="0"/>
        <v>0</v>
      </c>
      <c r="P21" s="136">
        <f t="shared" si="1"/>
        <v>0</v>
      </c>
      <c r="Q21" s="136">
        <f t="shared" si="2"/>
        <v>0</v>
      </c>
      <c r="R21" s="75" t="s">
        <v>142</v>
      </c>
    </row>
    <row r="22" spans="1:21" ht="69" customHeight="1" x14ac:dyDescent="0.25">
      <c r="A22" s="120" t="s">
        <v>107</v>
      </c>
      <c r="B22" s="141">
        <v>8850002850965</v>
      </c>
      <c r="C22" s="72"/>
      <c r="D22" s="73"/>
      <c r="E22" s="139" t="s">
        <v>106</v>
      </c>
      <c r="F22" s="139" t="s">
        <v>198</v>
      </c>
      <c r="G22" s="139"/>
      <c r="H22" s="139"/>
      <c r="I22" s="12" t="s">
        <v>269</v>
      </c>
      <c r="J22" s="139">
        <v>1.0229999999999999</v>
      </c>
      <c r="K22" s="18">
        <f>M22*J22</f>
        <v>0</v>
      </c>
      <c r="L22" s="74">
        <v>525</v>
      </c>
      <c r="M22" s="135"/>
      <c r="N22" s="136">
        <f>M22*L22</f>
        <v>0</v>
      </c>
      <c r="O22" s="137">
        <f t="shared" si="0"/>
        <v>0</v>
      </c>
      <c r="P22" s="136">
        <f t="shared" si="1"/>
        <v>0</v>
      </c>
      <c r="Q22" s="136">
        <f t="shared" si="2"/>
        <v>0</v>
      </c>
      <c r="R22" s="75" t="s">
        <v>143</v>
      </c>
    </row>
    <row r="23" spans="1:21" ht="69" customHeight="1" x14ac:dyDescent="0.25">
      <c r="A23" s="120" t="s">
        <v>105</v>
      </c>
      <c r="B23" s="142">
        <v>8850002850118</v>
      </c>
      <c r="C23" s="72"/>
      <c r="D23" s="73"/>
      <c r="E23" s="139" t="s">
        <v>104</v>
      </c>
      <c r="F23" s="139" t="s">
        <v>199</v>
      </c>
      <c r="G23" s="139"/>
      <c r="H23" s="139"/>
      <c r="I23" s="12" t="s">
        <v>269</v>
      </c>
      <c r="J23" s="139">
        <v>1.0229999999999999</v>
      </c>
      <c r="K23" s="18">
        <f>M23*J23</f>
        <v>0</v>
      </c>
      <c r="L23" s="74">
        <v>525</v>
      </c>
      <c r="M23" s="135"/>
      <c r="N23" s="136">
        <f>M23*L23</f>
        <v>0</v>
      </c>
      <c r="O23" s="137">
        <f t="shared" si="0"/>
        <v>0</v>
      </c>
      <c r="P23" s="136">
        <f t="shared" si="1"/>
        <v>0</v>
      </c>
      <c r="Q23" s="136">
        <f t="shared" si="2"/>
        <v>0</v>
      </c>
      <c r="R23" s="75" t="s">
        <v>144</v>
      </c>
    </row>
    <row r="24" spans="1:21" ht="69" customHeight="1" x14ac:dyDescent="0.25">
      <c r="A24" s="164" t="s">
        <v>102</v>
      </c>
      <c r="B24" s="141">
        <v>8850002850057</v>
      </c>
      <c r="C24" s="21"/>
      <c r="D24" s="22"/>
      <c r="E24" s="139" t="s">
        <v>103</v>
      </c>
      <c r="F24" s="139" t="s">
        <v>200</v>
      </c>
      <c r="G24" s="139"/>
      <c r="H24" s="139"/>
      <c r="I24" s="12" t="s">
        <v>269</v>
      </c>
      <c r="J24" s="139">
        <v>1.0229999999999999</v>
      </c>
      <c r="K24" s="18">
        <f>M24*J24</f>
        <v>0</v>
      </c>
      <c r="L24" s="27">
        <v>525</v>
      </c>
      <c r="M24" s="135"/>
      <c r="N24" s="136">
        <f>M24*L24</f>
        <v>0</v>
      </c>
      <c r="O24" s="137">
        <f t="shared" si="0"/>
        <v>0</v>
      </c>
      <c r="P24" s="136">
        <f t="shared" si="1"/>
        <v>0</v>
      </c>
      <c r="Q24" s="136">
        <f t="shared" si="2"/>
        <v>0</v>
      </c>
      <c r="R24" s="25" t="s">
        <v>145</v>
      </c>
    </row>
    <row r="25" spans="1:21" ht="69" customHeight="1" x14ac:dyDescent="0.25">
      <c r="A25" s="121" t="s">
        <v>112</v>
      </c>
      <c r="B25" s="70">
        <v>8850002028616</v>
      </c>
      <c r="C25" s="21"/>
      <c r="D25" s="22"/>
      <c r="E25" s="66" t="s">
        <v>113</v>
      </c>
      <c r="F25" s="66" t="s">
        <v>201</v>
      </c>
      <c r="G25" s="66"/>
      <c r="H25" s="66"/>
      <c r="I25" s="12" t="s">
        <v>183</v>
      </c>
      <c r="J25" s="66">
        <v>0.41599999999999998</v>
      </c>
      <c r="K25" s="39">
        <f>M25*J25</f>
        <v>0</v>
      </c>
      <c r="L25" s="27">
        <v>156</v>
      </c>
      <c r="M25" s="65"/>
      <c r="N25" s="63">
        <f>M25*L25</f>
        <v>0</v>
      </c>
      <c r="O25" s="64">
        <f t="shared" si="0"/>
        <v>0</v>
      </c>
      <c r="P25" s="63">
        <f t="shared" si="1"/>
        <v>0</v>
      </c>
      <c r="Q25" s="63">
        <f t="shared" si="2"/>
        <v>0</v>
      </c>
      <c r="R25" s="25" t="s">
        <v>146</v>
      </c>
    </row>
    <row r="26" spans="1:21" ht="69" customHeight="1" x14ac:dyDescent="0.25">
      <c r="A26" s="124" t="s">
        <v>114</v>
      </c>
      <c r="B26" s="125">
        <v>8850002028609</v>
      </c>
      <c r="C26" s="16"/>
      <c r="D26" s="17"/>
      <c r="E26" s="126" t="s">
        <v>360</v>
      </c>
      <c r="F26" s="126" t="s">
        <v>202</v>
      </c>
      <c r="G26" s="126"/>
      <c r="H26" s="126"/>
      <c r="I26" s="123" t="s">
        <v>266</v>
      </c>
      <c r="J26" s="126">
        <v>0.41599999999999998</v>
      </c>
      <c r="K26" s="127">
        <f>M26*J26</f>
        <v>0</v>
      </c>
      <c r="L26" s="128">
        <v>156</v>
      </c>
      <c r="M26" s="129"/>
      <c r="N26" s="61">
        <f>M26*L26</f>
        <v>0</v>
      </c>
      <c r="O26" s="62">
        <f t="shared" si="0"/>
        <v>0</v>
      </c>
      <c r="P26" s="61">
        <f t="shared" si="1"/>
        <v>0</v>
      </c>
      <c r="Q26" s="61">
        <f t="shared" si="2"/>
        <v>0</v>
      </c>
      <c r="R26" s="19" t="s">
        <v>147</v>
      </c>
    </row>
    <row r="27" spans="1:21" ht="69" customHeight="1" x14ac:dyDescent="0.25">
      <c r="A27" s="119" t="s">
        <v>116</v>
      </c>
      <c r="B27" s="141">
        <v>8850002028593</v>
      </c>
      <c r="C27" s="21"/>
      <c r="D27" s="22"/>
      <c r="E27" s="139" t="s">
        <v>115</v>
      </c>
      <c r="F27" s="139" t="s">
        <v>203</v>
      </c>
      <c r="G27" s="139"/>
      <c r="H27" s="139"/>
      <c r="I27" s="12" t="s">
        <v>332</v>
      </c>
      <c r="J27" s="139">
        <v>0.41599999999999998</v>
      </c>
      <c r="K27" s="18">
        <f>M27*J27</f>
        <v>0</v>
      </c>
      <c r="L27" s="27">
        <v>156</v>
      </c>
      <c r="M27" s="135"/>
      <c r="N27" s="136">
        <f>M27*L27</f>
        <v>0</v>
      </c>
      <c r="O27" s="137">
        <f t="shared" si="0"/>
        <v>0</v>
      </c>
      <c r="P27" s="136">
        <f t="shared" ref="P27" si="3">N27-Q27</f>
        <v>0</v>
      </c>
      <c r="Q27" s="136">
        <f t="shared" ref="Q27" si="4">N27*O27</f>
        <v>0</v>
      </c>
      <c r="R27" s="25" t="s">
        <v>148</v>
      </c>
    </row>
    <row r="28" spans="1:21" ht="69" customHeight="1" x14ac:dyDescent="0.25">
      <c r="A28" s="119" t="s">
        <v>283</v>
      </c>
      <c r="B28" s="70">
        <v>8850002012073</v>
      </c>
      <c r="C28" s="21"/>
      <c r="D28" s="22"/>
      <c r="E28" s="66" t="s">
        <v>285</v>
      </c>
      <c r="F28" s="66" t="s">
        <v>286</v>
      </c>
      <c r="G28" s="66"/>
      <c r="H28" s="66"/>
      <c r="I28" s="12" t="s">
        <v>282</v>
      </c>
      <c r="J28" s="66">
        <v>0.25</v>
      </c>
      <c r="K28" s="39">
        <f>M28*J28</f>
        <v>0</v>
      </c>
      <c r="L28" s="27">
        <v>169</v>
      </c>
      <c r="M28" s="65"/>
      <c r="N28" s="63">
        <f>M28*L28</f>
        <v>0</v>
      </c>
      <c r="O28" s="64">
        <f t="shared" si="0"/>
        <v>0</v>
      </c>
      <c r="P28" s="63">
        <f t="shared" si="1"/>
        <v>0</v>
      </c>
      <c r="Q28" s="63">
        <f t="shared" si="2"/>
        <v>0</v>
      </c>
      <c r="R28" s="25" t="s">
        <v>284</v>
      </c>
    </row>
    <row r="29" spans="1:21" ht="69" customHeight="1" x14ac:dyDescent="0.25">
      <c r="A29" s="124" t="s">
        <v>280</v>
      </c>
      <c r="B29" s="125">
        <v>8850002850323</v>
      </c>
      <c r="C29" s="16"/>
      <c r="D29" s="17"/>
      <c r="E29" s="126" t="s">
        <v>278</v>
      </c>
      <c r="F29" s="126" t="s">
        <v>279</v>
      </c>
      <c r="G29" s="126"/>
      <c r="H29" s="126"/>
      <c r="I29" s="123" t="s">
        <v>266</v>
      </c>
      <c r="J29" s="126">
        <v>0.25</v>
      </c>
      <c r="K29" s="127">
        <f>M29*J29</f>
        <v>0</v>
      </c>
      <c r="L29" s="128">
        <v>169</v>
      </c>
      <c r="M29" s="129"/>
      <c r="N29" s="61">
        <f>M29*L29</f>
        <v>0</v>
      </c>
      <c r="O29" s="62">
        <f t="shared" si="0"/>
        <v>0</v>
      </c>
      <c r="P29" s="61">
        <f t="shared" si="1"/>
        <v>0</v>
      </c>
      <c r="Q29" s="61">
        <f t="shared" si="2"/>
        <v>0</v>
      </c>
      <c r="R29" s="19" t="s">
        <v>281</v>
      </c>
    </row>
    <row r="30" spans="1:21" ht="37.5" customHeight="1" x14ac:dyDescent="0.25">
      <c r="A30" s="251" t="s">
        <v>26</v>
      </c>
      <c r="B30" s="252"/>
      <c r="C30" s="252"/>
      <c r="D30" s="252"/>
      <c r="E30" s="252"/>
      <c r="F30" s="252"/>
      <c r="G30" s="252"/>
      <c r="H30" s="252"/>
      <c r="I30" s="253"/>
      <c r="J30" s="101"/>
      <c r="K30" s="112"/>
      <c r="L30" s="101"/>
      <c r="M30" s="65"/>
      <c r="N30" s="63"/>
      <c r="O30" s="64"/>
      <c r="P30" s="63"/>
      <c r="Q30" s="63"/>
      <c r="R30" s="25"/>
    </row>
    <row r="31" spans="1:21" ht="63.75" customHeight="1" x14ac:dyDescent="0.25">
      <c r="A31" s="26" t="s">
        <v>89</v>
      </c>
      <c r="B31" s="141">
        <v>8850002852150</v>
      </c>
      <c r="C31" s="21"/>
      <c r="D31" s="22"/>
      <c r="E31" s="139" t="s">
        <v>177</v>
      </c>
      <c r="F31" s="139" t="s">
        <v>204</v>
      </c>
      <c r="G31" s="139"/>
      <c r="H31" s="139"/>
      <c r="I31" s="12" t="s">
        <v>190</v>
      </c>
      <c r="J31" s="139">
        <v>0.51100000000000001</v>
      </c>
      <c r="K31" s="18">
        <f>M31*J31</f>
        <v>0</v>
      </c>
      <c r="L31" s="27">
        <v>110</v>
      </c>
      <c r="M31" s="135"/>
      <c r="N31" s="136">
        <f>M31*L31</f>
        <v>0</v>
      </c>
      <c r="O31" s="137">
        <f t="shared" si="0"/>
        <v>0</v>
      </c>
      <c r="P31" s="136">
        <f t="shared" si="1"/>
        <v>0</v>
      </c>
      <c r="Q31" s="136">
        <f t="shared" si="2"/>
        <v>0</v>
      </c>
      <c r="R31" s="25" t="s">
        <v>149</v>
      </c>
    </row>
    <row r="32" spans="1:21" ht="69" customHeight="1" x14ac:dyDescent="0.25">
      <c r="A32" s="26" t="s">
        <v>95</v>
      </c>
      <c r="B32" s="70">
        <v>8850002852198</v>
      </c>
      <c r="C32" s="21"/>
      <c r="D32" s="22"/>
      <c r="E32" s="66" t="s">
        <v>94</v>
      </c>
      <c r="F32" s="66" t="s">
        <v>205</v>
      </c>
      <c r="G32" s="66"/>
      <c r="H32" s="66"/>
      <c r="I32" s="12" t="s">
        <v>181</v>
      </c>
      <c r="J32" s="66">
        <v>0.51100000000000001</v>
      </c>
      <c r="K32" s="39">
        <f>M32*J32</f>
        <v>0</v>
      </c>
      <c r="L32" s="27">
        <v>110</v>
      </c>
      <c r="M32" s="65"/>
      <c r="N32" s="63">
        <f>M32*L32</f>
        <v>0</v>
      </c>
      <c r="O32" s="64">
        <f t="shared" si="0"/>
        <v>0</v>
      </c>
      <c r="P32" s="63">
        <f t="shared" si="1"/>
        <v>0</v>
      </c>
      <c r="Q32" s="63">
        <f t="shared" si="2"/>
        <v>0</v>
      </c>
      <c r="R32" s="25" t="s">
        <v>149</v>
      </c>
    </row>
    <row r="33" spans="1:18" ht="69" customHeight="1" x14ac:dyDescent="0.25">
      <c r="A33" s="102" t="s">
        <v>90</v>
      </c>
      <c r="B33" s="99">
        <v>8850002017399</v>
      </c>
      <c r="C33" s="103"/>
      <c r="D33" s="104"/>
      <c r="E33" s="98" t="s">
        <v>91</v>
      </c>
      <c r="F33" s="98" t="s">
        <v>206</v>
      </c>
      <c r="G33" s="98"/>
      <c r="H33" s="98"/>
      <c r="I33" s="105" t="s">
        <v>188</v>
      </c>
      <c r="J33" s="98">
        <v>0.51100000000000001</v>
      </c>
      <c r="K33" s="39">
        <f>M33*J33</f>
        <v>0</v>
      </c>
      <c r="L33" s="106">
        <v>110</v>
      </c>
      <c r="M33" s="65"/>
      <c r="N33" s="63">
        <f>M33*L33</f>
        <v>0</v>
      </c>
      <c r="O33" s="64">
        <f t="shared" si="0"/>
        <v>0</v>
      </c>
      <c r="P33" s="63">
        <f t="shared" si="1"/>
        <v>0</v>
      </c>
      <c r="Q33" s="63">
        <f t="shared" si="2"/>
        <v>0</v>
      </c>
      <c r="R33" s="76" t="s">
        <v>149</v>
      </c>
    </row>
    <row r="34" spans="1:18" ht="69" customHeight="1" x14ac:dyDescent="0.25">
      <c r="A34" s="26" t="s">
        <v>93</v>
      </c>
      <c r="B34" s="70">
        <v>8850002852235</v>
      </c>
      <c r="C34" s="21"/>
      <c r="D34" s="22"/>
      <c r="E34" s="66" t="s">
        <v>92</v>
      </c>
      <c r="F34" s="66" t="s">
        <v>207</v>
      </c>
      <c r="G34" s="66"/>
      <c r="H34" s="66"/>
      <c r="I34" s="12" t="s">
        <v>187</v>
      </c>
      <c r="J34" s="66">
        <v>0.51100000000000001</v>
      </c>
      <c r="K34" s="39">
        <f>M34*J34</f>
        <v>0</v>
      </c>
      <c r="L34" s="27">
        <v>110</v>
      </c>
      <c r="M34" s="65"/>
      <c r="N34" s="63">
        <f>M34*L34</f>
        <v>0</v>
      </c>
      <c r="O34" s="64">
        <f t="shared" si="0"/>
        <v>0</v>
      </c>
      <c r="P34" s="63">
        <f t="shared" si="1"/>
        <v>0</v>
      </c>
      <c r="Q34" s="63">
        <f t="shared" si="2"/>
        <v>0</v>
      </c>
      <c r="R34" s="76" t="s">
        <v>149</v>
      </c>
    </row>
    <row r="35" spans="1:18" ht="69" customHeight="1" x14ac:dyDescent="0.25">
      <c r="A35" s="26" t="s">
        <v>87</v>
      </c>
      <c r="B35" s="70">
        <v>8850002852907</v>
      </c>
      <c r="C35" s="21"/>
      <c r="D35" s="22"/>
      <c r="E35" s="66" t="s">
        <v>86</v>
      </c>
      <c r="F35" s="66" t="s">
        <v>208</v>
      </c>
      <c r="G35" s="66"/>
      <c r="H35" s="66"/>
      <c r="I35" s="12" t="s">
        <v>182</v>
      </c>
      <c r="J35" s="66">
        <v>0.61499999999999999</v>
      </c>
      <c r="K35" s="39">
        <f>M35*J35</f>
        <v>0</v>
      </c>
      <c r="L35" s="27">
        <v>143</v>
      </c>
      <c r="M35" s="65"/>
      <c r="N35" s="63">
        <f>M35*L35</f>
        <v>0</v>
      </c>
      <c r="O35" s="64">
        <f t="shared" si="0"/>
        <v>0</v>
      </c>
      <c r="P35" s="63">
        <f t="shared" si="1"/>
        <v>0</v>
      </c>
      <c r="Q35" s="63">
        <f t="shared" si="2"/>
        <v>0</v>
      </c>
      <c r="R35" s="76" t="s">
        <v>150</v>
      </c>
    </row>
    <row r="36" spans="1:18" ht="69" customHeight="1" x14ac:dyDescent="0.25">
      <c r="A36" s="26" t="s">
        <v>83</v>
      </c>
      <c r="B36" s="79">
        <v>8850002851979</v>
      </c>
      <c r="C36" s="21"/>
      <c r="D36" s="22"/>
      <c r="E36" s="66" t="s">
        <v>264</v>
      </c>
      <c r="F36" s="66" t="s">
        <v>209</v>
      </c>
      <c r="G36" s="66"/>
      <c r="H36" s="66"/>
      <c r="I36" s="12" t="s">
        <v>185</v>
      </c>
      <c r="J36" s="66">
        <v>0.61499999999999999</v>
      </c>
      <c r="K36" s="39">
        <f>M36*J36</f>
        <v>0</v>
      </c>
      <c r="L36" s="27">
        <v>143</v>
      </c>
      <c r="M36" s="65"/>
      <c r="N36" s="63">
        <f>M36*L36</f>
        <v>0</v>
      </c>
      <c r="O36" s="64">
        <f t="shared" si="0"/>
        <v>0</v>
      </c>
      <c r="P36" s="63">
        <f t="shared" si="1"/>
        <v>0</v>
      </c>
      <c r="Q36" s="63">
        <f t="shared" si="2"/>
        <v>0</v>
      </c>
      <c r="R36" s="76" t="s">
        <v>151</v>
      </c>
    </row>
    <row r="37" spans="1:18" ht="69" customHeight="1" x14ac:dyDescent="0.25">
      <c r="A37" s="26" t="s">
        <v>88</v>
      </c>
      <c r="B37" s="71">
        <v>8850002851832</v>
      </c>
      <c r="C37" s="21"/>
      <c r="D37" s="22"/>
      <c r="E37" s="66" t="s">
        <v>265</v>
      </c>
      <c r="F37" s="66" t="s">
        <v>210</v>
      </c>
      <c r="G37" s="66"/>
      <c r="H37" s="66"/>
      <c r="I37" s="12" t="s">
        <v>185</v>
      </c>
      <c r="J37" s="66">
        <v>0.61499999999999999</v>
      </c>
      <c r="K37" s="39">
        <f>M37*J37</f>
        <v>0</v>
      </c>
      <c r="L37" s="27">
        <v>143</v>
      </c>
      <c r="M37" s="65"/>
      <c r="N37" s="63">
        <f>M37*L37</f>
        <v>0</v>
      </c>
      <c r="O37" s="64">
        <f t="shared" si="0"/>
        <v>0</v>
      </c>
      <c r="P37" s="63">
        <f t="shared" si="1"/>
        <v>0</v>
      </c>
      <c r="Q37" s="63">
        <f t="shared" si="2"/>
        <v>0</v>
      </c>
      <c r="R37" s="76" t="s">
        <v>151</v>
      </c>
    </row>
    <row r="38" spans="1:18" ht="69" customHeight="1" x14ac:dyDescent="0.25">
      <c r="A38" s="26" t="s">
        <v>85</v>
      </c>
      <c r="B38" s="70">
        <v>8850002851849</v>
      </c>
      <c r="C38" s="21"/>
      <c r="D38" s="22"/>
      <c r="E38" s="66" t="s">
        <v>84</v>
      </c>
      <c r="F38" s="66" t="s">
        <v>211</v>
      </c>
      <c r="G38" s="66"/>
      <c r="H38" s="66"/>
      <c r="I38" s="12" t="s">
        <v>185</v>
      </c>
      <c r="J38" s="66">
        <v>0.61499999999999999</v>
      </c>
      <c r="K38" s="39">
        <f>M38*J38</f>
        <v>0</v>
      </c>
      <c r="L38" s="27">
        <v>143</v>
      </c>
      <c r="M38" s="65"/>
      <c r="N38" s="63">
        <f>M38*L38</f>
        <v>0</v>
      </c>
      <c r="O38" s="64">
        <f t="shared" si="0"/>
        <v>0</v>
      </c>
      <c r="P38" s="63">
        <f t="shared" si="1"/>
        <v>0</v>
      </c>
      <c r="Q38" s="63">
        <f t="shared" si="2"/>
        <v>0</v>
      </c>
      <c r="R38" s="76" t="s">
        <v>151</v>
      </c>
    </row>
    <row r="39" spans="1:18" ht="69" customHeight="1" x14ac:dyDescent="0.25">
      <c r="A39" s="26" t="s">
        <v>79</v>
      </c>
      <c r="B39" s="70">
        <v>8850002016804</v>
      </c>
      <c r="C39" s="21"/>
      <c r="D39" s="22"/>
      <c r="E39" s="66" t="s">
        <v>260</v>
      </c>
      <c r="F39" s="66" t="s">
        <v>212</v>
      </c>
      <c r="G39" s="66"/>
      <c r="H39" s="66"/>
      <c r="I39" s="12" t="s">
        <v>186</v>
      </c>
      <c r="J39" s="66">
        <v>0.61499999999999999</v>
      </c>
      <c r="K39" s="39">
        <f>M39*J39</f>
        <v>0</v>
      </c>
      <c r="L39" s="27">
        <v>143</v>
      </c>
      <c r="M39" s="65"/>
      <c r="N39" s="63">
        <f>M39*L39</f>
        <v>0</v>
      </c>
      <c r="O39" s="64">
        <f t="shared" si="0"/>
        <v>0</v>
      </c>
      <c r="P39" s="63">
        <f t="shared" si="1"/>
        <v>0</v>
      </c>
      <c r="Q39" s="63">
        <f t="shared" si="2"/>
        <v>0</v>
      </c>
      <c r="R39" s="76" t="s">
        <v>151</v>
      </c>
    </row>
    <row r="40" spans="1:18" ht="69" customHeight="1" x14ac:dyDescent="0.25">
      <c r="A40" s="26" t="s">
        <v>82</v>
      </c>
      <c r="B40" s="71">
        <v>8850002012196</v>
      </c>
      <c r="C40" s="21"/>
      <c r="D40" s="22"/>
      <c r="E40" s="66" t="s">
        <v>261</v>
      </c>
      <c r="F40" s="66" t="s">
        <v>213</v>
      </c>
      <c r="G40" s="66"/>
      <c r="H40" s="66"/>
      <c r="I40" s="12" t="s">
        <v>186</v>
      </c>
      <c r="J40" s="66">
        <v>0.61499999999999999</v>
      </c>
      <c r="K40" s="39">
        <f>M40*J40</f>
        <v>0</v>
      </c>
      <c r="L40" s="27">
        <v>143</v>
      </c>
      <c r="M40" s="65"/>
      <c r="N40" s="63">
        <f>M40*L40</f>
        <v>0</v>
      </c>
      <c r="O40" s="64">
        <f t="shared" si="0"/>
        <v>0</v>
      </c>
      <c r="P40" s="63">
        <f t="shared" si="1"/>
        <v>0</v>
      </c>
      <c r="Q40" s="63">
        <f t="shared" si="2"/>
        <v>0</v>
      </c>
      <c r="R40" s="76" t="s">
        <v>151</v>
      </c>
    </row>
    <row r="41" spans="1:18" ht="69" customHeight="1" x14ac:dyDescent="0.25">
      <c r="A41" s="26" t="s">
        <v>80</v>
      </c>
      <c r="B41" s="70">
        <v>8850002012172</v>
      </c>
      <c r="C41" s="21"/>
      <c r="D41" s="22"/>
      <c r="E41" s="66" t="s">
        <v>262</v>
      </c>
      <c r="F41" s="66" t="s">
        <v>214</v>
      </c>
      <c r="G41" s="66"/>
      <c r="H41" s="66"/>
      <c r="I41" s="12" t="s">
        <v>181</v>
      </c>
      <c r="J41" s="66">
        <v>0.61499999999999999</v>
      </c>
      <c r="K41" s="39">
        <f>M41*J41</f>
        <v>0</v>
      </c>
      <c r="L41" s="27">
        <v>143</v>
      </c>
      <c r="M41" s="65"/>
      <c r="N41" s="63">
        <f>M41*L41</f>
        <v>0</v>
      </c>
      <c r="O41" s="64">
        <f t="shared" si="0"/>
        <v>0</v>
      </c>
      <c r="P41" s="63">
        <f t="shared" si="1"/>
        <v>0</v>
      </c>
      <c r="Q41" s="63">
        <f t="shared" si="2"/>
        <v>0</v>
      </c>
      <c r="R41" s="76" t="s">
        <v>151</v>
      </c>
    </row>
    <row r="42" spans="1:18" ht="69" customHeight="1" x14ac:dyDescent="0.25">
      <c r="A42" s="26" t="s">
        <v>81</v>
      </c>
      <c r="B42" s="97">
        <v>8850002017467</v>
      </c>
      <c r="C42" s="21"/>
      <c r="D42" s="22"/>
      <c r="E42" s="66" t="s">
        <v>263</v>
      </c>
      <c r="F42" s="66" t="s">
        <v>215</v>
      </c>
      <c r="G42" s="66"/>
      <c r="H42" s="66"/>
      <c r="I42" s="12" t="s">
        <v>187</v>
      </c>
      <c r="J42" s="66">
        <v>0.61499999999999999</v>
      </c>
      <c r="K42" s="39">
        <f>M42*J42</f>
        <v>0</v>
      </c>
      <c r="L42" s="27">
        <v>143</v>
      </c>
      <c r="M42" s="65"/>
      <c r="N42" s="63">
        <f>M42*L42</f>
        <v>0</v>
      </c>
      <c r="O42" s="64">
        <f t="shared" si="0"/>
        <v>0</v>
      </c>
      <c r="P42" s="63">
        <f t="shared" si="1"/>
        <v>0</v>
      </c>
      <c r="Q42" s="63">
        <f t="shared" si="2"/>
        <v>0</v>
      </c>
      <c r="R42" s="76" t="s">
        <v>151</v>
      </c>
    </row>
    <row r="43" spans="1:18" ht="36" customHeight="1" x14ac:dyDescent="0.25">
      <c r="A43" s="251" t="s">
        <v>27</v>
      </c>
      <c r="B43" s="252"/>
      <c r="C43" s="252"/>
      <c r="D43" s="252"/>
      <c r="E43" s="252"/>
      <c r="F43" s="252"/>
      <c r="G43" s="252"/>
      <c r="H43" s="252"/>
      <c r="I43" s="253"/>
      <c r="J43" s="101"/>
      <c r="K43" s="112"/>
      <c r="L43" s="101"/>
      <c r="M43" s="65"/>
      <c r="N43" s="63"/>
      <c r="O43" s="64"/>
      <c r="P43" s="63"/>
      <c r="Q43" s="63"/>
      <c r="R43" s="76"/>
    </row>
    <row r="44" spans="1:18" ht="69" customHeight="1" x14ac:dyDescent="0.25">
      <c r="A44" s="120" t="s">
        <v>78</v>
      </c>
      <c r="B44" s="133">
        <v>8850002850231</v>
      </c>
      <c r="C44" s="72"/>
      <c r="D44" s="73"/>
      <c r="E44" s="134" t="s">
        <v>77</v>
      </c>
      <c r="F44" s="134" t="s">
        <v>216</v>
      </c>
      <c r="G44" s="134"/>
      <c r="H44" s="134"/>
      <c r="I44" s="12" t="s">
        <v>180</v>
      </c>
      <c r="J44" s="134">
        <v>0.70699999999999996</v>
      </c>
      <c r="K44" s="18">
        <f>M44*J44</f>
        <v>0</v>
      </c>
      <c r="L44" s="74">
        <v>285</v>
      </c>
      <c r="M44" s="135"/>
      <c r="N44" s="136">
        <f>M44*L44</f>
        <v>0</v>
      </c>
      <c r="O44" s="137">
        <f t="shared" si="0"/>
        <v>0</v>
      </c>
      <c r="P44" s="136">
        <f t="shared" si="1"/>
        <v>0</v>
      </c>
      <c r="Q44" s="136">
        <f t="shared" si="2"/>
        <v>0</v>
      </c>
      <c r="R44" s="138" t="s">
        <v>152</v>
      </c>
    </row>
    <row r="45" spans="1:18" ht="69" customHeight="1" x14ac:dyDescent="0.25">
      <c r="A45" s="120" t="s">
        <v>276</v>
      </c>
      <c r="B45" s="141">
        <v>8850002852099</v>
      </c>
      <c r="C45" s="72"/>
      <c r="D45" s="73"/>
      <c r="E45" s="134" t="s">
        <v>274</v>
      </c>
      <c r="F45" s="134" t="s">
        <v>275</v>
      </c>
      <c r="G45" s="134"/>
      <c r="H45" s="134"/>
      <c r="I45" s="12" t="s">
        <v>187</v>
      </c>
      <c r="J45" s="134">
        <v>0.70699999999999996</v>
      </c>
      <c r="K45" s="18">
        <f>M45*J45</f>
        <v>0</v>
      </c>
      <c r="L45" s="27">
        <v>85</v>
      </c>
      <c r="M45" s="135"/>
      <c r="N45" s="136">
        <f>M45*L45</f>
        <v>0</v>
      </c>
      <c r="O45" s="137">
        <v>0</v>
      </c>
      <c r="P45" s="136">
        <f t="shared" si="1"/>
        <v>0</v>
      </c>
      <c r="Q45" s="136">
        <v>0</v>
      </c>
      <c r="R45" s="138" t="s">
        <v>277</v>
      </c>
    </row>
    <row r="46" spans="1:18" ht="69" customHeight="1" x14ac:dyDescent="0.25">
      <c r="A46" s="120" t="s">
        <v>272</v>
      </c>
      <c r="B46" s="168">
        <v>8850002852112</v>
      </c>
      <c r="C46" s="72"/>
      <c r="D46" s="73"/>
      <c r="E46" s="134" t="s">
        <v>270</v>
      </c>
      <c r="F46" s="134" t="s">
        <v>271</v>
      </c>
      <c r="G46" s="134"/>
      <c r="H46" s="134"/>
      <c r="I46" s="169" t="s">
        <v>184</v>
      </c>
      <c r="J46" s="149">
        <v>0.61499999999999999</v>
      </c>
      <c r="K46" s="146">
        <v>0</v>
      </c>
      <c r="L46" s="74">
        <v>85</v>
      </c>
      <c r="M46" s="170"/>
      <c r="N46" s="171">
        <f>M46*L46</f>
        <v>0</v>
      </c>
      <c r="O46" s="172">
        <v>0</v>
      </c>
      <c r="P46" s="171">
        <f t="shared" si="1"/>
        <v>0</v>
      </c>
      <c r="Q46" s="171">
        <v>0</v>
      </c>
      <c r="R46" s="138" t="s">
        <v>273</v>
      </c>
    </row>
    <row r="47" spans="1:18" ht="44.25" customHeight="1" x14ac:dyDescent="0.25">
      <c r="A47" s="251" t="s">
        <v>25</v>
      </c>
      <c r="B47" s="252"/>
      <c r="C47" s="252"/>
      <c r="D47" s="252"/>
      <c r="E47" s="252"/>
      <c r="F47" s="252"/>
      <c r="G47" s="252"/>
      <c r="H47" s="252"/>
      <c r="I47" s="253"/>
      <c r="J47" s="101"/>
      <c r="K47" s="112"/>
      <c r="L47" s="101"/>
      <c r="M47" s="65"/>
      <c r="N47" s="177"/>
      <c r="O47" s="178"/>
      <c r="P47" s="177"/>
      <c r="Q47" s="177"/>
      <c r="R47" s="25"/>
    </row>
    <row r="48" spans="1:18" ht="67.5" customHeight="1" x14ac:dyDescent="0.25">
      <c r="A48" s="159" t="s">
        <v>135</v>
      </c>
      <c r="B48" s="142">
        <v>8850002032248</v>
      </c>
      <c r="C48" s="160"/>
      <c r="D48" s="161"/>
      <c r="E48" s="150" t="s">
        <v>31</v>
      </c>
      <c r="F48" s="150" t="s">
        <v>217</v>
      </c>
      <c r="G48" s="150"/>
      <c r="H48" s="150"/>
      <c r="I48" s="105" t="s">
        <v>269</v>
      </c>
      <c r="J48" s="150">
        <v>0.83799999999999997</v>
      </c>
      <c r="K48" s="173">
        <f>M48*J48</f>
        <v>0</v>
      </c>
      <c r="L48" s="162">
        <v>189</v>
      </c>
      <c r="M48" s="174"/>
      <c r="N48" s="175">
        <f>M48*L48</f>
        <v>0</v>
      </c>
      <c r="O48" s="176">
        <f t="shared" si="0"/>
        <v>0</v>
      </c>
      <c r="P48" s="175">
        <f t="shared" si="1"/>
        <v>0</v>
      </c>
      <c r="Q48" s="175">
        <f t="shared" si="2"/>
        <v>0</v>
      </c>
      <c r="R48" s="138" t="s">
        <v>155</v>
      </c>
    </row>
    <row r="49" spans="1:19" ht="67.5" customHeight="1" x14ac:dyDescent="0.25">
      <c r="A49" s="119" t="s">
        <v>293</v>
      </c>
      <c r="B49" s="70">
        <v>8850002032255</v>
      </c>
      <c r="C49" s="21"/>
      <c r="D49" s="22"/>
      <c r="E49" s="148" t="s">
        <v>291</v>
      </c>
      <c r="F49" s="98" t="s">
        <v>292</v>
      </c>
      <c r="G49" s="148"/>
      <c r="H49" s="148"/>
      <c r="I49" s="12" t="s">
        <v>268</v>
      </c>
      <c r="J49" s="98">
        <v>0.45</v>
      </c>
      <c r="K49" s="39">
        <v>0</v>
      </c>
      <c r="L49" s="27">
        <v>78</v>
      </c>
      <c r="M49" s="65"/>
      <c r="N49" s="63">
        <f>M49*L49</f>
        <v>0</v>
      </c>
      <c r="O49" s="64">
        <f t="shared" si="0"/>
        <v>0</v>
      </c>
      <c r="P49" s="63">
        <f t="shared" si="1"/>
        <v>0</v>
      </c>
      <c r="Q49" s="63">
        <f t="shared" si="2"/>
        <v>0</v>
      </c>
      <c r="R49" s="75" t="s">
        <v>294</v>
      </c>
    </row>
    <row r="50" spans="1:19" ht="67.5" customHeight="1" x14ac:dyDescent="0.25">
      <c r="A50" s="179" t="s">
        <v>297</v>
      </c>
      <c r="B50" s="125">
        <v>8850002034099</v>
      </c>
      <c r="C50" s="180"/>
      <c r="D50" s="181"/>
      <c r="E50" s="126" t="s">
        <v>295</v>
      </c>
      <c r="F50" s="182" t="s">
        <v>296</v>
      </c>
      <c r="G50" s="126"/>
      <c r="H50" s="126"/>
      <c r="I50" s="123" t="s">
        <v>266</v>
      </c>
      <c r="J50" s="182">
        <v>0.45</v>
      </c>
      <c r="K50" s="127">
        <v>0</v>
      </c>
      <c r="L50" s="183">
        <v>78</v>
      </c>
      <c r="M50" s="129"/>
      <c r="N50" s="61">
        <f>M50*L50</f>
        <v>0</v>
      </c>
      <c r="O50" s="62">
        <f t="shared" si="0"/>
        <v>0</v>
      </c>
      <c r="P50" s="61">
        <f t="shared" si="1"/>
        <v>0</v>
      </c>
      <c r="Q50" s="61">
        <f t="shared" si="2"/>
        <v>0</v>
      </c>
      <c r="R50" s="184" t="s">
        <v>294</v>
      </c>
    </row>
    <row r="51" spans="1:19" ht="67.5" customHeight="1" x14ac:dyDescent="0.25">
      <c r="A51" s="179" t="s">
        <v>300</v>
      </c>
      <c r="B51" s="125">
        <v>8850002012516</v>
      </c>
      <c r="C51" s="180"/>
      <c r="D51" s="181"/>
      <c r="E51" s="187" t="s">
        <v>298</v>
      </c>
      <c r="F51" s="182" t="s">
        <v>299</v>
      </c>
      <c r="G51" s="187"/>
      <c r="H51" s="187"/>
      <c r="I51" s="123" t="s">
        <v>266</v>
      </c>
      <c r="J51" s="182">
        <v>0.45</v>
      </c>
      <c r="K51" s="127">
        <v>0</v>
      </c>
      <c r="L51" s="183">
        <v>78</v>
      </c>
      <c r="M51" s="129"/>
      <c r="N51" s="61">
        <f>M51*L51</f>
        <v>0</v>
      </c>
      <c r="O51" s="62">
        <f t="shared" si="0"/>
        <v>0</v>
      </c>
      <c r="P51" s="61">
        <f t="shared" si="1"/>
        <v>0</v>
      </c>
      <c r="Q51" s="61">
        <f t="shared" si="2"/>
        <v>0</v>
      </c>
      <c r="R51" s="184" t="s">
        <v>294</v>
      </c>
    </row>
    <row r="52" spans="1:19" ht="69" customHeight="1" x14ac:dyDescent="0.25">
      <c r="A52" s="120" t="s">
        <v>133</v>
      </c>
      <c r="B52" s="141">
        <v>8850002034129</v>
      </c>
      <c r="C52" s="72"/>
      <c r="D52" s="73"/>
      <c r="E52" s="134" t="s">
        <v>132</v>
      </c>
      <c r="F52" s="150" t="s">
        <v>218</v>
      </c>
      <c r="G52" s="134"/>
      <c r="H52" s="134"/>
      <c r="I52" s="12" t="s">
        <v>282</v>
      </c>
      <c r="J52" s="150">
        <v>0.83799999999999997</v>
      </c>
      <c r="K52" s="18">
        <f>M52*J52</f>
        <v>0</v>
      </c>
      <c r="L52" s="74">
        <v>189</v>
      </c>
      <c r="M52" s="135"/>
      <c r="N52" s="136">
        <f>M52*L52</f>
        <v>0</v>
      </c>
      <c r="O52" s="137">
        <f t="shared" si="0"/>
        <v>0</v>
      </c>
      <c r="P52" s="136">
        <f t="shared" si="1"/>
        <v>0</v>
      </c>
      <c r="Q52" s="136">
        <f t="shared" si="2"/>
        <v>0</v>
      </c>
      <c r="R52" s="75" t="s">
        <v>154</v>
      </c>
    </row>
    <row r="53" spans="1:19" ht="69" customHeight="1" x14ac:dyDescent="0.25">
      <c r="A53" s="119" t="s">
        <v>134</v>
      </c>
      <c r="B53" s="163">
        <v>8850002031722</v>
      </c>
      <c r="C53" s="21"/>
      <c r="D53" s="22"/>
      <c r="E53" s="139" t="s">
        <v>30</v>
      </c>
      <c r="F53" s="150" t="s">
        <v>219</v>
      </c>
      <c r="G53" s="139"/>
      <c r="H53" s="139"/>
      <c r="I53" s="12" t="s">
        <v>332</v>
      </c>
      <c r="J53" s="150">
        <v>0.83799999999999997</v>
      </c>
      <c r="K53" s="18">
        <f>M53*J53</f>
        <v>0</v>
      </c>
      <c r="L53" s="27">
        <v>189</v>
      </c>
      <c r="M53" s="135"/>
      <c r="N53" s="136">
        <f>M53*L53</f>
        <v>0</v>
      </c>
      <c r="O53" s="137">
        <f t="shared" si="0"/>
        <v>0</v>
      </c>
      <c r="P53" s="136">
        <f t="shared" si="1"/>
        <v>0</v>
      </c>
      <c r="Q53" s="136">
        <f t="shared" si="2"/>
        <v>0</v>
      </c>
      <c r="R53" s="75" t="s">
        <v>153</v>
      </c>
    </row>
    <row r="54" spans="1:19" ht="36.75" customHeight="1" x14ac:dyDescent="0.25">
      <c r="A54" s="251" t="s">
        <v>20</v>
      </c>
      <c r="B54" s="252"/>
      <c r="C54" s="252"/>
      <c r="D54" s="252"/>
      <c r="E54" s="252"/>
      <c r="F54" s="252"/>
      <c r="G54" s="252"/>
      <c r="H54" s="252"/>
      <c r="I54" s="253"/>
      <c r="J54" s="101"/>
      <c r="K54" s="112"/>
      <c r="L54" s="101"/>
      <c r="M54" s="65"/>
      <c r="N54" s="63"/>
      <c r="O54" s="64"/>
      <c r="P54" s="63"/>
      <c r="Q54" s="63"/>
      <c r="R54" s="25"/>
    </row>
    <row r="55" spans="1:19" ht="69" customHeight="1" x14ac:dyDescent="0.25">
      <c r="A55" s="124" t="s">
        <v>259</v>
      </c>
      <c r="B55" s="125">
        <v>8850002013438</v>
      </c>
      <c r="C55" s="16"/>
      <c r="D55" s="17"/>
      <c r="E55" s="126" t="s">
        <v>258</v>
      </c>
      <c r="F55" s="126" t="s">
        <v>247</v>
      </c>
      <c r="G55" s="66"/>
      <c r="H55" s="66"/>
      <c r="I55" s="123" t="s">
        <v>266</v>
      </c>
      <c r="J55" s="126">
        <v>0.2</v>
      </c>
      <c r="K55" s="127">
        <f>M55*J55</f>
        <v>0</v>
      </c>
      <c r="L55" s="128">
        <v>145</v>
      </c>
      <c r="M55" s="129"/>
      <c r="N55" s="61">
        <f>M55*L55</f>
        <v>0</v>
      </c>
      <c r="O55" s="62">
        <f t="shared" si="0"/>
        <v>0</v>
      </c>
      <c r="P55" s="61">
        <f t="shared" si="1"/>
        <v>0</v>
      </c>
      <c r="Q55" s="61">
        <f t="shared" si="2"/>
        <v>0</v>
      </c>
      <c r="R55" s="19" t="s">
        <v>156</v>
      </c>
    </row>
    <row r="56" spans="1:19" ht="69" customHeight="1" x14ac:dyDescent="0.25">
      <c r="A56" s="119" t="s">
        <v>341</v>
      </c>
      <c r="B56" s="141">
        <v>8850002013438</v>
      </c>
      <c r="C56" s="16"/>
      <c r="D56" s="17"/>
      <c r="E56" s="139" t="s">
        <v>338</v>
      </c>
      <c r="F56" s="139" t="s">
        <v>339</v>
      </c>
      <c r="G56" s="66"/>
      <c r="H56" s="66"/>
      <c r="I56" s="12" t="s">
        <v>313</v>
      </c>
      <c r="J56" s="139">
        <v>0.2</v>
      </c>
      <c r="K56" s="18">
        <v>0</v>
      </c>
      <c r="L56" s="27">
        <v>145</v>
      </c>
      <c r="M56" s="129"/>
      <c r="N56" s="136">
        <f>M56*L56</f>
        <v>0</v>
      </c>
      <c r="O56" s="137">
        <f t="shared" si="0"/>
        <v>0</v>
      </c>
      <c r="P56" s="136">
        <f t="shared" si="1"/>
        <v>0</v>
      </c>
      <c r="Q56" s="136">
        <f t="shared" si="2"/>
        <v>0</v>
      </c>
      <c r="R56" s="25" t="s">
        <v>340</v>
      </c>
    </row>
    <row r="57" spans="1:19" ht="69" customHeight="1" x14ac:dyDescent="0.25">
      <c r="A57" s="119" t="s">
        <v>101</v>
      </c>
      <c r="B57" s="141">
        <v>8850002029231</v>
      </c>
      <c r="C57" s="21"/>
      <c r="D57" s="22"/>
      <c r="E57" s="139" t="s">
        <v>100</v>
      </c>
      <c r="F57" s="139" t="s">
        <v>248</v>
      </c>
      <c r="G57" s="139"/>
      <c r="H57" s="139"/>
      <c r="I57" s="12" t="s">
        <v>313</v>
      </c>
      <c r="J57" s="139">
        <v>0.2</v>
      </c>
      <c r="K57" s="18">
        <f>M57*J57</f>
        <v>0</v>
      </c>
      <c r="L57" s="27">
        <v>157</v>
      </c>
      <c r="M57" s="135"/>
      <c r="N57" s="136">
        <f>M57*L57</f>
        <v>0</v>
      </c>
      <c r="O57" s="137">
        <f t="shared" si="0"/>
        <v>0</v>
      </c>
      <c r="P57" s="136">
        <f t="shared" si="1"/>
        <v>0</v>
      </c>
      <c r="Q57" s="136">
        <f t="shared" si="2"/>
        <v>0</v>
      </c>
      <c r="R57" s="25" t="s">
        <v>157</v>
      </c>
    </row>
    <row r="58" spans="1:19" ht="69" customHeight="1" x14ac:dyDescent="0.25">
      <c r="A58" s="119" t="s">
        <v>311</v>
      </c>
      <c r="B58" s="141">
        <v>8850002000179</v>
      </c>
      <c r="C58" s="21"/>
      <c r="D58" s="22"/>
      <c r="E58" s="139" t="s">
        <v>309</v>
      </c>
      <c r="F58" s="139" t="s">
        <v>310</v>
      </c>
      <c r="G58" s="139"/>
      <c r="H58" s="139"/>
      <c r="I58" s="12" t="s">
        <v>313</v>
      </c>
      <c r="J58" s="139">
        <v>0.2</v>
      </c>
      <c r="K58" s="18">
        <v>0</v>
      </c>
      <c r="L58" s="27">
        <v>108</v>
      </c>
      <c r="M58" s="135"/>
      <c r="N58" s="136">
        <f>M58*L58</f>
        <v>0</v>
      </c>
      <c r="O58" s="137">
        <v>0</v>
      </c>
      <c r="P58" s="136">
        <f t="shared" si="1"/>
        <v>0</v>
      </c>
      <c r="Q58" s="136">
        <v>0</v>
      </c>
      <c r="R58" s="25" t="s">
        <v>312</v>
      </c>
    </row>
    <row r="59" spans="1:19" ht="69" customHeight="1" x14ac:dyDescent="0.25">
      <c r="A59" s="119" t="s">
        <v>319</v>
      </c>
      <c r="B59" s="141">
        <v>8809029672326</v>
      </c>
      <c r="C59" s="21"/>
      <c r="D59" s="22"/>
      <c r="E59" s="139" t="s">
        <v>322</v>
      </c>
      <c r="F59" s="139" t="s">
        <v>318</v>
      </c>
      <c r="G59" s="139"/>
      <c r="H59" s="139"/>
      <c r="I59" s="12" t="s">
        <v>313</v>
      </c>
      <c r="J59" s="139">
        <v>0.2</v>
      </c>
      <c r="K59" s="18">
        <v>0</v>
      </c>
      <c r="L59" s="27">
        <v>121</v>
      </c>
      <c r="M59" s="135"/>
      <c r="N59" s="136">
        <f>M59*L59</f>
        <v>0</v>
      </c>
      <c r="O59" s="137">
        <v>0</v>
      </c>
      <c r="P59" s="63">
        <f t="shared" si="1"/>
        <v>0</v>
      </c>
      <c r="Q59" s="136">
        <v>0</v>
      </c>
      <c r="R59" s="25" t="s">
        <v>320</v>
      </c>
      <c r="S59" s="152" t="s">
        <v>10</v>
      </c>
    </row>
    <row r="60" spans="1:19" ht="69" customHeight="1" x14ac:dyDescent="0.25">
      <c r="A60" s="119" t="s">
        <v>344</v>
      </c>
      <c r="B60" s="141">
        <v>8850002027213</v>
      </c>
      <c r="C60" s="21"/>
      <c r="D60" s="22"/>
      <c r="E60" s="139" t="s">
        <v>342</v>
      </c>
      <c r="F60" s="139" t="s">
        <v>343</v>
      </c>
      <c r="G60" s="139"/>
      <c r="H60" s="139"/>
      <c r="I60" s="12" t="s">
        <v>313</v>
      </c>
      <c r="J60" s="139">
        <v>0.2</v>
      </c>
      <c r="K60" s="18">
        <v>0</v>
      </c>
      <c r="L60" s="27">
        <v>145</v>
      </c>
      <c r="M60" s="135"/>
      <c r="N60" s="136">
        <f>M60*L60</f>
        <v>0</v>
      </c>
      <c r="O60" s="137">
        <v>0</v>
      </c>
      <c r="P60" s="63">
        <f t="shared" si="1"/>
        <v>0</v>
      </c>
      <c r="Q60" s="136">
        <v>0</v>
      </c>
      <c r="R60" s="25" t="s">
        <v>320</v>
      </c>
    </row>
    <row r="61" spans="1:19" ht="69" customHeight="1" x14ac:dyDescent="0.25">
      <c r="A61" s="119" t="s">
        <v>329</v>
      </c>
      <c r="B61" s="141">
        <v>8809029672692</v>
      </c>
      <c r="C61" s="21"/>
      <c r="D61" s="22"/>
      <c r="E61" s="139" t="s">
        <v>327</v>
      </c>
      <c r="F61" s="139" t="s">
        <v>326</v>
      </c>
      <c r="G61" s="139"/>
      <c r="H61" s="139"/>
      <c r="I61" s="12" t="s">
        <v>313</v>
      </c>
      <c r="J61" s="139">
        <v>0.2</v>
      </c>
      <c r="K61" s="18">
        <v>0</v>
      </c>
      <c r="L61" s="27">
        <v>134</v>
      </c>
      <c r="M61" s="135"/>
      <c r="N61" s="136">
        <f>M61*L61</f>
        <v>0</v>
      </c>
      <c r="O61" s="137">
        <v>0</v>
      </c>
      <c r="P61" s="63">
        <f t="shared" si="1"/>
        <v>0</v>
      </c>
      <c r="Q61" s="136">
        <v>0</v>
      </c>
      <c r="R61" s="25" t="s">
        <v>328</v>
      </c>
    </row>
    <row r="62" spans="1:19" ht="69" customHeight="1" x14ac:dyDescent="0.25">
      <c r="A62" s="119" t="s">
        <v>324</v>
      </c>
      <c r="B62" s="141">
        <v>8809029672418</v>
      </c>
      <c r="C62" s="21"/>
      <c r="D62" s="22"/>
      <c r="E62" s="139" t="s">
        <v>321</v>
      </c>
      <c r="F62" s="139" t="s">
        <v>323</v>
      </c>
      <c r="G62" s="139"/>
      <c r="H62" s="139"/>
      <c r="I62" s="12" t="s">
        <v>313</v>
      </c>
      <c r="J62" s="139">
        <v>0.2</v>
      </c>
      <c r="K62" s="18">
        <v>0</v>
      </c>
      <c r="L62" s="27">
        <v>123</v>
      </c>
      <c r="M62" s="135"/>
      <c r="N62" s="136">
        <f>M62*L62</f>
        <v>0</v>
      </c>
      <c r="O62" s="137">
        <v>0</v>
      </c>
      <c r="P62" s="63">
        <f t="shared" si="1"/>
        <v>0</v>
      </c>
      <c r="Q62" s="136">
        <v>0</v>
      </c>
      <c r="R62" s="25" t="s">
        <v>325</v>
      </c>
    </row>
    <row r="63" spans="1:19" ht="69" customHeight="1" x14ac:dyDescent="0.25">
      <c r="A63" s="119" t="s">
        <v>316</v>
      </c>
      <c r="B63" s="141">
        <v>8850002033900</v>
      </c>
      <c r="C63" s="21"/>
      <c r="D63" s="22"/>
      <c r="E63" s="139" t="s">
        <v>315</v>
      </c>
      <c r="F63" s="139" t="s">
        <v>314</v>
      </c>
      <c r="G63" s="139"/>
      <c r="H63" s="139"/>
      <c r="I63" s="12" t="s">
        <v>313</v>
      </c>
      <c r="J63" s="139">
        <v>0.2</v>
      </c>
      <c r="K63" s="18">
        <v>0</v>
      </c>
      <c r="L63" s="27">
        <v>189</v>
      </c>
      <c r="M63" s="135"/>
      <c r="N63" s="136">
        <f>M63*L63</f>
        <v>0</v>
      </c>
      <c r="O63" s="137">
        <v>0</v>
      </c>
      <c r="P63" s="63">
        <f t="shared" si="1"/>
        <v>0</v>
      </c>
      <c r="Q63" s="136">
        <v>0</v>
      </c>
      <c r="R63" s="25" t="s">
        <v>317</v>
      </c>
    </row>
    <row r="64" spans="1:19" ht="69" customHeight="1" x14ac:dyDescent="0.25">
      <c r="A64" s="119" t="s">
        <v>52</v>
      </c>
      <c r="B64" s="141">
        <v>8850002805040</v>
      </c>
      <c r="C64" s="21"/>
      <c r="D64" s="22"/>
      <c r="E64" s="139" t="s">
        <v>51</v>
      </c>
      <c r="F64" s="139" t="s">
        <v>53</v>
      </c>
      <c r="G64" s="139"/>
      <c r="H64" s="139"/>
      <c r="I64" s="12" t="s">
        <v>267</v>
      </c>
      <c r="J64" s="139">
        <v>0.155</v>
      </c>
      <c r="K64" s="18">
        <f>M64*J64</f>
        <v>0</v>
      </c>
      <c r="L64" s="27">
        <v>237</v>
      </c>
      <c r="M64" s="135"/>
      <c r="N64" s="136">
        <f>M64*L64</f>
        <v>0</v>
      </c>
      <c r="O64" s="137">
        <f t="shared" si="0"/>
        <v>0</v>
      </c>
      <c r="P64" s="136">
        <f t="shared" si="1"/>
        <v>0</v>
      </c>
      <c r="Q64" s="136">
        <f t="shared" si="2"/>
        <v>0</v>
      </c>
      <c r="R64" s="25" t="s">
        <v>158</v>
      </c>
    </row>
    <row r="65" spans="1:25" ht="69" customHeight="1" x14ac:dyDescent="0.25">
      <c r="A65" s="124" t="s">
        <v>56</v>
      </c>
      <c r="B65" s="125">
        <v>8850002805064</v>
      </c>
      <c r="C65" s="16"/>
      <c r="D65" s="17"/>
      <c r="E65" s="126" t="s">
        <v>54</v>
      </c>
      <c r="F65" s="126" t="s">
        <v>55</v>
      </c>
      <c r="G65" s="188"/>
      <c r="H65" s="188"/>
      <c r="I65" s="123" t="s">
        <v>266</v>
      </c>
      <c r="J65" s="126">
        <v>0.155</v>
      </c>
      <c r="K65" s="127">
        <f>M65*J65</f>
        <v>0</v>
      </c>
      <c r="L65" s="128">
        <v>237</v>
      </c>
      <c r="M65" s="129"/>
      <c r="N65" s="61">
        <f>M65*L65</f>
        <v>0</v>
      </c>
      <c r="O65" s="62">
        <f t="shared" si="0"/>
        <v>0</v>
      </c>
      <c r="P65" s="61">
        <f t="shared" si="1"/>
        <v>0</v>
      </c>
      <c r="Q65" s="61">
        <f t="shared" si="2"/>
        <v>0</v>
      </c>
      <c r="R65" s="19" t="s">
        <v>159</v>
      </c>
    </row>
    <row r="66" spans="1:25" ht="69" customHeight="1" x14ac:dyDescent="0.25">
      <c r="A66" s="119" t="s">
        <v>351</v>
      </c>
      <c r="B66" s="167">
        <v>8850002017900</v>
      </c>
      <c r="C66" s="21"/>
      <c r="D66" s="22"/>
      <c r="E66" s="139" t="s">
        <v>348</v>
      </c>
      <c r="F66" s="139" t="s">
        <v>349</v>
      </c>
      <c r="G66" s="157"/>
      <c r="H66" s="157"/>
      <c r="I66" s="12" t="s">
        <v>269</v>
      </c>
      <c r="J66" s="139">
        <v>0.61499999999999999</v>
      </c>
      <c r="K66" s="18">
        <v>0</v>
      </c>
      <c r="L66" s="27">
        <v>331</v>
      </c>
      <c r="M66" s="135"/>
      <c r="N66" s="136">
        <f>M66*L66</f>
        <v>0</v>
      </c>
      <c r="O66" s="137">
        <v>0</v>
      </c>
      <c r="P66" s="136">
        <v>0</v>
      </c>
      <c r="Q66" s="136">
        <v>0</v>
      </c>
      <c r="R66" s="25" t="s">
        <v>350</v>
      </c>
    </row>
    <row r="67" spans="1:25" ht="69" customHeight="1" x14ac:dyDescent="0.25">
      <c r="A67" s="124" t="s">
        <v>70</v>
      </c>
      <c r="B67" s="130">
        <v>8850002015289</v>
      </c>
      <c r="C67" s="16"/>
      <c r="D67" s="17"/>
      <c r="E67" s="190" t="s">
        <v>69</v>
      </c>
      <c r="F67" s="131" t="s">
        <v>220</v>
      </c>
      <c r="G67" s="127"/>
      <c r="H67" s="132"/>
      <c r="I67" s="123" t="s">
        <v>266</v>
      </c>
      <c r="J67" s="131">
        <v>0.82</v>
      </c>
      <c r="K67" s="127">
        <f>M67*J67</f>
        <v>0</v>
      </c>
      <c r="L67" s="128">
        <v>106</v>
      </c>
      <c r="M67" s="129"/>
      <c r="N67" s="61">
        <f>M67*L67</f>
        <v>0</v>
      </c>
      <c r="O67" s="62">
        <f t="shared" si="0"/>
        <v>0</v>
      </c>
      <c r="P67" s="61">
        <f t="shared" si="1"/>
        <v>0</v>
      </c>
      <c r="Q67" s="61">
        <f t="shared" si="2"/>
        <v>0</v>
      </c>
      <c r="R67" s="19" t="s">
        <v>160</v>
      </c>
    </row>
    <row r="68" spans="1:25" ht="69" customHeight="1" x14ac:dyDescent="0.25">
      <c r="A68" s="119" t="s">
        <v>68</v>
      </c>
      <c r="B68" s="33">
        <v>8850002015302</v>
      </c>
      <c r="C68" s="21"/>
      <c r="D68" s="22"/>
      <c r="E68" s="20" t="s">
        <v>67</v>
      </c>
      <c r="F68" s="20" t="s">
        <v>221</v>
      </c>
      <c r="G68" s="18"/>
      <c r="H68" s="23"/>
      <c r="I68" s="12" t="s">
        <v>190</v>
      </c>
      <c r="J68" s="20">
        <v>0.82</v>
      </c>
      <c r="K68" s="18">
        <f>M68*J68</f>
        <v>0</v>
      </c>
      <c r="L68" s="27">
        <v>106</v>
      </c>
      <c r="M68" s="135"/>
      <c r="N68" s="136">
        <f>M68*L68</f>
        <v>0</v>
      </c>
      <c r="O68" s="137">
        <f t="shared" si="0"/>
        <v>0</v>
      </c>
      <c r="P68" s="136">
        <f t="shared" si="1"/>
        <v>0</v>
      </c>
      <c r="Q68" s="136">
        <f t="shared" si="2"/>
        <v>0</v>
      </c>
      <c r="R68" s="25" t="s">
        <v>161</v>
      </c>
    </row>
    <row r="69" spans="1:25" ht="71.25" customHeight="1" x14ac:dyDescent="0.25">
      <c r="A69" s="119" t="s">
        <v>66</v>
      </c>
      <c r="B69" s="33">
        <v>8850002015265</v>
      </c>
      <c r="C69" s="21"/>
      <c r="D69" s="22"/>
      <c r="E69" s="20" t="s">
        <v>65</v>
      </c>
      <c r="F69" s="20" t="s">
        <v>222</v>
      </c>
      <c r="G69" s="18"/>
      <c r="H69" s="23"/>
      <c r="I69" s="12" t="s">
        <v>268</v>
      </c>
      <c r="J69" s="20">
        <v>0.82</v>
      </c>
      <c r="K69" s="18">
        <f>M69*J69</f>
        <v>0</v>
      </c>
      <c r="L69" s="27">
        <v>106</v>
      </c>
      <c r="M69" s="135"/>
      <c r="N69" s="136">
        <f>M69*L69</f>
        <v>0</v>
      </c>
      <c r="O69" s="137">
        <f t="shared" si="0"/>
        <v>0</v>
      </c>
      <c r="P69" s="136">
        <f t="shared" si="1"/>
        <v>0</v>
      </c>
      <c r="Q69" s="136">
        <f t="shared" si="2"/>
        <v>0</v>
      </c>
      <c r="R69" s="25" t="s">
        <v>162</v>
      </c>
      <c r="U69" t="s">
        <v>10</v>
      </c>
    </row>
    <row r="70" spans="1:25" ht="71.25" customHeight="1" x14ac:dyDescent="0.25">
      <c r="A70" s="124" t="s">
        <v>64</v>
      </c>
      <c r="B70" s="189">
        <v>8888300065491</v>
      </c>
      <c r="C70" s="16"/>
      <c r="D70" s="17"/>
      <c r="E70" s="126" t="s">
        <v>63</v>
      </c>
      <c r="F70" s="126" t="s">
        <v>223</v>
      </c>
      <c r="G70" s="126"/>
      <c r="H70" s="126"/>
      <c r="I70" s="123" t="s">
        <v>266</v>
      </c>
      <c r="J70" s="186">
        <v>0.16700000000000001</v>
      </c>
      <c r="K70" s="127">
        <f>M70*J70</f>
        <v>0</v>
      </c>
      <c r="L70" s="128">
        <v>202</v>
      </c>
      <c r="M70" s="129"/>
      <c r="N70" s="61">
        <f>M70*L70</f>
        <v>0</v>
      </c>
      <c r="O70" s="62">
        <f t="shared" si="0"/>
        <v>0</v>
      </c>
      <c r="P70" s="61">
        <f t="shared" si="1"/>
        <v>0</v>
      </c>
      <c r="Q70" s="61">
        <f t="shared" si="2"/>
        <v>0</v>
      </c>
      <c r="R70" s="19" t="s">
        <v>163</v>
      </c>
    </row>
    <row r="71" spans="1:25" ht="71.25" customHeight="1" x14ac:dyDescent="0.25">
      <c r="A71" s="124" t="s">
        <v>61</v>
      </c>
      <c r="B71" s="125">
        <v>8888300065477</v>
      </c>
      <c r="C71" s="16"/>
      <c r="D71" s="17"/>
      <c r="E71" s="126" t="s">
        <v>62</v>
      </c>
      <c r="F71" s="126" t="s">
        <v>224</v>
      </c>
      <c r="G71" s="185"/>
      <c r="H71" s="185"/>
      <c r="I71" s="123" t="s">
        <v>266</v>
      </c>
      <c r="J71" s="186">
        <v>0.16700000000000001</v>
      </c>
      <c r="K71" s="127">
        <f>M71*J71</f>
        <v>0</v>
      </c>
      <c r="L71" s="128">
        <v>202</v>
      </c>
      <c r="M71" s="129"/>
      <c r="N71" s="61">
        <f>M71*L71</f>
        <v>0</v>
      </c>
      <c r="O71" s="62">
        <f t="shared" si="0"/>
        <v>0</v>
      </c>
      <c r="P71" s="61">
        <f t="shared" si="1"/>
        <v>0</v>
      </c>
      <c r="Q71" s="61">
        <f t="shared" si="2"/>
        <v>0</v>
      </c>
      <c r="R71" s="19" t="s">
        <v>163</v>
      </c>
    </row>
    <row r="72" spans="1:25" ht="71.25" customHeight="1" x14ac:dyDescent="0.25">
      <c r="A72" s="119" t="s">
        <v>60</v>
      </c>
      <c r="B72" s="158">
        <v>8850002017580</v>
      </c>
      <c r="C72" s="21"/>
      <c r="D72" s="22"/>
      <c r="E72" s="139" t="s">
        <v>59</v>
      </c>
      <c r="F72" s="139" t="s">
        <v>225</v>
      </c>
      <c r="G72" s="157"/>
      <c r="H72" s="157"/>
      <c r="I72" s="12" t="s">
        <v>333</v>
      </c>
      <c r="J72" s="140">
        <v>0.16700000000000001</v>
      </c>
      <c r="K72" s="18">
        <f>M72*J72</f>
        <v>0</v>
      </c>
      <c r="L72" s="27">
        <v>189</v>
      </c>
      <c r="M72" s="135"/>
      <c r="N72" s="136">
        <f>M72*L72</f>
        <v>0</v>
      </c>
      <c r="O72" s="137">
        <f t="shared" si="0"/>
        <v>0</v>
      </c>
      <c r="P72" s="136">
        <f t="shared" si="1"/>
        <v>0</v>
      </c>
      <c r="Q72" s="136">
        <f t="shared" si="2"/>
        <v>0</v>
      </c>
      <c r="R72" s="25" t="s">
        <v>163</v>
      </c>
      <c r="Y72" t="s">
        <v>10</v>
      </c>
    </row>
    <row r="73" spans="1:25" ht="71.25" customHeight="1" x14ac:dyDescent="0.25">
      <c r="A73" s="124" t="s">
        <v>58</v>
      </c>
      <c r="B73" s="125">
        <v>8850002020467</v>
      </c>
      <c r="C73" s="16"/>
      <c r="D73" s="17"/>
      <c r="E73" s="126" t="s">
        <v>57</v>
      </c>
      <c r="F73" s="126" t="s">
        <v>226</v>
      </c>
      <c r="G73" s="188"/>
      <c r="H73" s="188"/>
      <c r="I73" s="123" t="s">
        <v>266</v>
      </c>
      <c r="J73" s="186">
        <v>0.16700000000000001</v>
      </c>
      <c r="K73" s="127">
        <f>M73*J73</f>
        <v>0</v>
      </c>
      <c r="L73" s="128">
        <v>189</v>
      </c>
      <c r="M73" s="129"/>
      <c r="N73" s="61">
        <f>M73*L73</f>
        <v>0</v>
      </c>
      <c r="O73" s="62">
        <f t="shared" si="0"/>
        <v>0</v>
      </c>
      <c r="P73" s="61">
        <f t="shared" si="1"/>
        <v>0</v>
      </c>
      <c r="Q73" s="61">
        <f t="shared" si="2"/>
        <v>0</v>
      </c>
      <c r="R73" s="19" t="s">
        <v>163</v>
      </c>
    </row>
    <row r="74" spans="1:25" ht="37.5" customHeight="1" x14ac:dyDescent="0.25">
      <c r="A74" s="266" t="s">
        <v>23</v>
      </c>
      <c r="B74" s="267"/>
      <c r="C74" s="267"/>
      <c r="D74" s="267"/>
      <c r="E74" s="267"/>
      <c r="F74" s="267"/>
      <c r="G74" s="267"/>
      <c r="H74" s="267"/>
      <c r="I74" s="268"/>
      <c r="J74" s="109"/>
      <c r="K74" s="112"/>
      <c r="L74" s="109"/>
      <c r="M74" s="65"/>
      <c r="N74" s="63"/>
      <c r="O74" s="64"/>
      <c r="P74" s="63"/>
      <c r="Q74" s="63"/>
      <c r="R74" s="25"/>
    </row>
    <row r="75" spans="1:25" ht="71.25" customHeight="1" x14ac:dyDescent="0.25">
      <c r="A75" s="119" t="s">
        <v>249</v>
      </c>
      <c r="B75" s="33">
        <v>8850002028388</v>
      </c>
      <c r="C75" s="21"/>
      <c r="D75" s="22"/>
      <c r="E75" s="20" t="s">
        <v>73</v>
      </c>
      <c r="F75" s="20" t="s">
        <v>227</v>
      </c>
      <c r="G75" s="18"/>
      <c r="H75" s="23"/>
      <c r="I75" s="12" t="s">
        <v>269</v>
      </c>
      <c r="J75" s="20">
        <v>0.47199999999999998</v>
      </c>
      <c r="K75" s="18">
        <f>M75*J75</f>
        <v>0</v>
      </c>
      <c r="L75" s="27">
        <v>410</v>
      </c>
      <c r="M75" s="135"/>
      <c r="N75" s="136">
        <f>M75*L75</f>
        <v>0</v>
      </c>
      <c r="O75" s="137">
        <f t="shared" si="0"/>
        <v>0</v>
      </c>
      <c r="P75" s="136">
        <f t="shared" si="1"/>
        <v>0</v>
      </c>
      <c r="Q75" s="136">
        <f t="shared" si="2"/>
        <v>0</v>
      </c>
      <c r="R75" s="25" t="s">
        <v>164</v>
      </c>
      <c r="U75" t="s">
        <v>10</v>
      </c>
    </row>
    <row r="76" spans="1:25" ht="69" customHeight="1" x14ac:dyDescent="0.25">
      <c r="A76" s="122" t="s">
        <v>250</v>
      </c>
      <c r="B76" s="33">
        <v>8850002011892</v>
      </c>
      <c r="C76" s="21"/>
      <c r="D76" s="22"/>
      <c r="E76" s="24" t="s">
        <v>74</v>
      </c>
      <c r="F76" s="20" t="s">
        <v>228</v>
      </c>
      <c r="G76" s="18"/>
      <c r="H76" s="23"/>
      <c r="I76" s="12" t="s">
        <v>181</v>
      </c>
      <c r="J76" s="6">
        <v>0.47199999999999998</v>
      </c>
      <c r="K76" s="39">
        <f>M76*J76</f>
        <v>0</v>
      </c>
      <c r="L76" s="27">
        <v>426</v>
      </c>
      <c r="M76" s="65"/>
      <c r="N76" s="63">
        <f>M76*L76</f>
        <v>0</v>
      </c>
      <c r="O76" s="64">
        <f t="shared" si="0"/>
        <v>0</v>
      </c>
      <c r="P76" s="63">
        <f t="shared" si="1"/>
        <v>0</v>
      </c>
      <c r="Q76" s="63">
        <f t="shared" si="2"/>
        <v>0</v>
      </c>
      <c r="R76" s="25" t="s">
        <v>164</v>
      </c>
    </row>
    <row r="77" spans="1:25" ht="70.5" customHeight="1" x14ac:dyDescent="0.25">
      <c r="A77" s="122" t="s">
        <v>252</v>
      </c>
      <c r="B77" s="35">
        <v>8850002019690</v>
      </c>
      <c r="C77" s="36"/>
      <c r="D77" s="37"/>
      <c r="E77" s="38" t="s">
        <v>76</v>
      </c>
      <c r="F77" s="38" t="s">
        <v>229</v>
      </c>
      <c r="G77" s="39"/>
      <c r="H77" s="40"/>
      <c r="I77" s="12" t="s">
        <v>182</v>
      </c>
      <c r="J77" s="6">
        <v>0.47199999999999998</v>
      </c>
      <c r="K77" s="39">
        <f>M77*J77</f>
        <v>0</v>
      </c>
      <c r="L77" s="41">
        <v>413</v>
      </c>
      <c r="M77" s="65"/>
      <c r="N77" s="63">
        <f>M77*L77</f>
        <v>0</v>
      </c>
      <c r="O77" s="64">
        <f t="shared" si="0"/>
        <v>0</v>
      </c>
      <c r="P77" s="63">
        <f t="shared" si="1"/>
        <v>0</v>
      </c>
      <c r="Q77" s="63">
        <f t="shared" si="2"/>
        <v>0</v>
      </c>
      <c r="R77" s="25" t="s">
        <v>164</v>
      </c>
      <c r="U77" t="s">
        <v>10</v>
      </c>
    </row>
    <row r="78" spans="1:25" ht="72.75" customHeight="1" x14ac:dyDescent="0.25">
      <c r="A78" s="122" t="s">
        <v>251</v>
      </c>
      <c r="B78" s="33">
        <v>8850002012554</v>
      </c>
      <c r="C78" s="21"/>
      <c r="D78" s="22"/>
      <c r="E78" s="24" t="s">
        <v>75</v>
      </c>
      <c r="F78" s="20" t="s">
        <v>230</v>
      </c>
      <c r="G78" s="18"/>
      <c r="H78" s="23"/>
      <c r="I78" s="12" t="s">
        <v>187</v>
      </c>
      <c r="J78" s="6">
        <v>0.47199999999999998</v>
      </c>
      <c r="K78" s="39">
        <f>M78*J78</f>
        <v>0</v>
      </c>
      <c r="L78" s="27">
        <v>426</v>
      </c>
      <c r="M78" s="65"/>
      <c r="N78" s="63">
        <f>M78*L78</f>
        <v>0</v>
      </c>
      <c r="O78" s="64">
        <f t="shared" si="0"/>
        <v>0</v>
      </c>
      <c r="P78" s="63">
        <f t="shared" si="1"/>
        <v>0</v>
      </c>
      <c r="Q78" s="63">
        <f t="shared" si="2"/>
        <v>0</v>
      </c>
      <c r="R78" s="25" t="s">
        <v>164</v>
      </c>
      <c r="U78" t="s">
        <v>10</v>
      </c>
    </row>
    <row r="79" spans="1:25" ht="29.25" customHeight="1" x14ac:dyDescent="0.25">
      <c r="A79" s="251" t="s">
        <v>22</v>
      </c>
      <c r="B79" s="252"/>
      <c r="C79" s="252"/>
      <c r="D79" s="252"/>
      <c r="E79" s="252"/>
      <c r="F79" s="252"/>
      <c r="G79" s="252"/>
      <c r="H79" s="252"/>
      <c r="I79" s="253"/>
      <c r="J79" s="101"/>
      <c r="K79" s="112"/>
      <c r="L79" s="101"/>
      <c r="M79" s="65"/>
      <c r="N79" s="63"/>
      <c r="O79" s="64"/>
      <c r="P79" s="63"/>
      <c r="Q79" s="63"/>
      <c r="R79" s="25"/>
    </row>
    <row r="80" spans="1:25" ht="74.25" customHeight="1" x14ac:dyDescent="0.25">
      <c r="A80" s="124" t="s">
        <v>254</v>
      </c>
      <c r="B80" s="130">
        <v>8850002033528</v>
      </c>
      <c r="C80" s="16"/>
      <c r="D80" s="17"/>
      <c r="E80" s="131" t="s">
        <v>166</v>
      </c>
      <c r="F80" s="131" t="s">
        <v>99</v>
      </c>
      <c r="G80" s="127"/>
      <c r="H80" s="132"/>
      <c r="I80" s="123" t="s">
        <v>266</v>
      </c>
      <c r="J80" s="131">
        <v>0.127</v>
      </c>
      <c r="K80" s="127">
        <f>M80*J80</f>
        <v>0</v>
      </c>
      <c r="L80" s="128">
        <v>253</v>
      </c>
      <c r="M80" s="129"/>
      <c r="N80" s="61">
        <f>M80*L80</f>
        <v>0</v>
      </c>
      <c r="O80" s="62">
        <f t="shared" si="0"/>
        <v>0</v>
      </c>
      <c r="P80" s="61">
        <f t="shared" si="1"/>
        <v>0</v>
      </c>
      <c r="Q80" s="61">
        <f t="shared" si="2"/>
        <v>0</v>
      </c>
      <c r="R80" s="19" t="s">
        <v>165</v>
      </c>
    </row>
    <row r="81" spans="1:22" ht="72" customHeight="1" x14ac:dyDescent="0.25">
      <c r="A81" s="119" t="s">
        <v>256</v>
      </c>
      <c r="B81" s="33">
        <v>8850002033504</v>
      </c>
      <c r="C81" s="21"/>
      <c r="D81" s="22"/>
      <c r="E81" s="24" t="s">
        <v>97</v>
      </c>
      <c r="F81" s="20" t="s">
        <v>231</v>
      </c>
      <c r="G81" s="18"/>
      <c r="H81" s="23"/>
      <c r="I81" s="12" t="s">
        <v>181</v>
      </c>
      <c r="J81" s="6">
        <v>0.127</v>
      </c>
      <c r="K81" s="39">
        <f>M81*J81</f>
        <v>0</v>
      </c>
      <c r="L81" s="27">
        <v>253</v>
      </c>
      <c r="M81" s="65"/>
      <c r="N81" s="63">
        <f>M81*L81</f>
        <v>0</v>
      </c>
      <c r="O81" s="64">
        <f t="shared" si="0"/>
        <v>0</v>
      </c>
      <c r="P81" s="63">
        <f t="shared" si="1"/>
        <v>0</v>
      </c>
      <c r="Q81" s="63">
        <f t="shared" si="2"/>
        <v>0</v>
      </c>
      <c r="R81" s="25" t="s">
        <v>167</v>
      </c>
    </row>
    <row r="82" spans="1:22" ht="72" customHeight="1" x14ac:dyDescent="0.25">
      <c r="A82" s="119" t="s">
        <v>255</v>
      </c>
      <c r="B82" s="33">
        <v>8850002011649</v>
      </c>
      <c r="C82" s="21"/>
      <c r="D82" s="22"/>
      <c r="E82" s="20" t="s">
        <v>96</v>
      </c>
      <c r="F82" s="20" t="s">
        <v>232</v>
      </c>
      <c r="G82" s="18"/>
      <c r="H82" s="23"/>
      <c r="I82" s="12" t="s">
        <v>181</v>
      </c>
      <c r="J82" s="6">
        <v>0.127</v>
      </c>
      <c r="K82" s="39">
        <f>M82*J82</f>
        <v>0</v>
      </c>
      <c r="L82" s="27">
        <v>189</v>
      </c>
      <c r="M82" s="65"/>
      <c r="N82" s="63">
        <f>M82*L82</f>
        <v>0</v>
      </c>
      <c r="O82" s="64">
        <f t="shared" si="0"/>
        <v>0</v>
      </c>
      <c r="P82" s="63">
        <f t="shared" si="1"/>
        <v>0</v>
      </c>
      <c r="Q82" s="63">
        <f t="shared" si="2"/>
        <v>0</v>
      </c>
      <c r="R82" s="25" t="s">
        <v>168</v>
      </c>
    </row>
    <row r="83" spans="1:22" ht="63" customHeight="1" x14ac:dyDescent="0.25">
      <c r="A83" s="119" t="s">
        <v>257</v>
      </c>
      <c r="B83" s="33">
        <v>8850002011687</v>
      </c>
      <c r="C83" s="21"/>
      <c r="D83" s="22"/>
      <c r="E83" s="20" t="s">
        <v>98</v>
      </c>
      <c r="F83" s="20" t="s">
        <v>233</v>
      </c>
      <c r="G83" s="18"/>
      <c r="H83" s="23"/>
      <c r="I83" s="12" t="s">
        <v>267</v>
      </c>
      <c r="J83" s="20">
        <v>0.127</v>
      </c>
      <c r="K83" s="18">
        <f>M83*J83</f>
        <v>0</v>
      </c>
      <c r="L83" s="27">
        <v>189</v>
      </c>
      <c r="M83" s="135"/>
      <c r="N83" s="136">
        <f>M83*L83</f>
        <v>0</v>
      </c>
      <c r="O83" s="137">
        <f t="shared" si="0"/>
        <v>0</v>
      </c>
      <c r="P83" s="136">
        <f t="shared" si="1"/>
        <v>0</v>
      </c>
      <c r="Q83" s="136">
        <f t="shared" si="2"/>
        <v>0</v>
      </c>
      <c r="R83" s="155" t="s">
        <v>169</v>
      </c>
    </row>
    <row r="84" spans="1:22" ht="29.25" customHeight="1" x14ac:dyDescent="0.25">
      <c r="A84" s="251" t="s">
        <v>21</v>
      </c>
      <c r="B84" s="252"/>
      <c r="C84" s="252"/>
      <c r="D84" s="252"/>
      <c r="E84" s="252"/>
      <c r="F84" s="252"/>
      <c r="G84" s="252"/>
      <c r="H84" s="252"/>
      <c r="I84" s="253"/>
      <c r="J84" s="101"/>
      <c r="K84" s="112"/>
      <c r="L84" s="101"/>
      <c r="M84" s="65"/>
      <c r="N84" s="63"/>
      <c r="O84" s="64"/>
      <c r="P84" s="63"/>
      <c r="Q84" s="63"/>
      <c r="R84" s="42"/>
    </row>
    <row r="85" spans="1:22" ht="72" customHeight="1" x14ac:dyDescent="0.25">
      <c r="A85" s="119" t="s">
        <v>41</v>
      </c>
      <c r="B85" s="33">
        <v>8850002024458</v>
      </c>
      <c r="C85" s="21"/>
      <c r="D85" s="22"/>
      <c r="E85" s="20" t="s">
        <v>32</v>
      </c>
      <c r="F85" s="20" t="s">
        <v>40</v>
      </c>
      <c r="G85" s="18"/>
      <c r="H85" s="23"/>
      <c r="I85" s="12" t="s">
        <v>182</v>
      </c>
      <c r="J85" s="139">
        <v>0.58899999999999997</v>
      </c>
      <c r="K85" s="18">
        <f>M85*J85</f>
        <v>0</v>
      </c>
      <c r="L85" s="27">
        <v>468</v>
      </c>
      <c r="M85" s="135"/>
      <c r="N85" s="136">
        <f>M85*L85</f>
        <v>0</v>
      </c>
      <c r="O85" s="137">
        <f t="shared" si="0"/>
        <v>0</v>
      </c>
      <c r="P85" s="136">
        <f t="shared" si="1"/>
        <v>0</v>
      </c>
      <c r="Q85" s="136">
        <f t="shared" si="2"/>
        <v>0</v>
      </c>
      <c r="R85" s="25" t="s">
        <v>170</v>
      </c>
    </row>
    <row r="86" spans="1:22" ht="71.25" customHeight="1" x14ac:dyDescent="0.25">
      <c r="A86" s="119" t="s">
        <v>253</v>
      </c>
      <c r="B86" s="156">
        <v>8850002030237</v>
      </c>
      <c r="C86" s="21"/>
      <c r="D86" s="22"/>
      <c r="E86" s="139" t="s">
        <v>362</v>
      </c>
      <c r="F86" s="139" t="s">
        <v>363</v>
      </c>
      <c r="G86" s="157"/>
      <c r="H86" s="157"/>
      <c r="I86" s="12" t="s">
        <v>282</v>
      </c>
      <c r="J86" s="139">
        <v>0.48899999999999999</v>
      </c>
      <c r="K86" s="18">
        <f>M86*J86</f>
        <v>0</v>
      </c>
      <c r="L86" s="27">
        <v>468</v>
      </c>
      <c r="M86" s="135"/>
      <c r="N86" s="136">
        <f>M86*L86</f>
        <v>0</v>
      </c>
      <c r="O86" s="137">
        <f t="shared" si="0"/>
        <v>0</v>
      </c>
      <c r="P86" s="136">
        <f t="shared" si="1"/>
        <v>0</v>
      </c>
      <c r="Q86" s="136">
        <f t="shared" si="2"/>
        <v>0</v>
      </c>
      <c r="R86" s="25" t="s">
        <v>171</v>
      </c>
    </row>
    <row r="87" spans="1:22" ht="71.25" customHeight="1" x14ac:dyDescent="0.25">
      <c r="A87" s="122" t="s">
        <v>33</v>
      </c>
      <c r="B87" s="68">
        <v>8850002016620</v>
      </c>
      <c r="C87" s="36"/>
      <c r="D87" s="37"/>
      <c r="E87" s="66" t="s">
        <v>34</v>
      </c>
      <c r="F87" s="66" t="s">
        <v>234</v>
      </c>
      <c r="G87" s="66"/>
      <c r="H87" s="66"/>
      <c r="I87" s="12" t="s">
        <v>182</v>
      </c>
      <c r="J87" s="66">
        <v>0.58899999999999997</v>
      </c>
      <c r="K87" s="39">
        <f>M87*J87</f>
        <v>0</v>
      </c>
      <c r="L87" s="41">
        <v>468</v>
      </c>
      <c r="M87" s="65"/>
      <c r="N87" s="63">
        <f>M87*L87</f>
        <v>0</v>
      </c>
      <c r="O87" s="64">
        <f t="shared" si="0"/>
        <v>0</v>
      </c>
      <c r="P87" s="63">
        <f t="shared" si="1"/>
        <v>0</v>
      </c>
      <c r="Q87" s="63">
        <f t="shared" si="2"/>
        <v>0</v>
      </c>
      <c r="R87" s="42" t="s">
        <v>172</v>
      </c>
      <c r="S87" s="152" t="s">
        <v>10</v>
      </c>
      <c r="V87" t="s">
        <v>10</v>
      </c>
    </row>
    <row r="88" spans="1:22" ht="71.25" customHeight="1" x14ac:dyDescent="0.25">
      <c r="A88" s="119" t="s">
        <v>38</v>
      </c>
      <c r="B88" s="141">
        <v>8850002030268</v>
      </c>
      <c r="C88" s="21"/>
      <c r="D88" s="22"/>
      <c r="E88" s="139" t="s">
        <v>39</v>
      </c>
      <c r="F88" s="139" t="s">
        <v>235</v>
      </c>
      <c r="G88" s="139"/>
      <c r="H88" s="139"/>
      <c r="I88" s="12" t="s">
        <v>282</v>
      </c>
      <c r="J88" s="139">
        <v>0.58899999999999997</v>
      </c>
      <c r="K88" s="18">
        <f>M88*J88</f>
        <v>0</v>
      </c>
      <c r="L88" s="27">
        <v>468</v>
      </c>
      <c r="M88" s="135"/>
      <c r="N88" s="136">
        <f>M88*L88</f>
        <v>0</v>
      </c>
      <c r="O88" s="137">
        <f t="shared" si="0"/>
        <v>0</v>
      </c>
      <c r="P88" s="136">
        <f t="shared" si="1"/>
        <v>0</v>
      </c>
      <c r="Q88" s="136">
        <f t="shared" si="2"/>
        <v>0</v>
      </c>
      <c r="R88" s="25" t="s">
        <v>173</v>
      </c>
    </row>
    <row r="89" spans="1:22" ht="71.25" customHeight="1" x14ac:dyDescent="0.25">
      <c r="A89" s="124" t="s">
        <v>37</v>
      </c>
      <c r="B89" s="189">
        <v>8850002031500</v>
      </c>
      <c r="C89" s="16"/>
      <c r="D89" s="17"/>
      <c r="E89" s="126" t="s">
        <v>36</v>
      </c>
      <c r="F89" s="126" t="s">
        <v>236</v>
      </c>
      <c r="G89" s="126"/>
      <c r="H89" s="126"/>
      <c r="I89" s="123" t="s">
        <v>266</v>
      </c>
      <c r="J89" s="126">
        <v>0.58899999999999997</v>
      </c>
      <c r="K89" s="127">
        <f>M89*J89</f>
        <v>0</v>
      </c>
      <c r="L89" s="128">
        <v>468</v>
      </c>
      <c r="M89" s="129"/>
      <c r="N89" s="61">
        <f>M89*L89</f>
        <v>0</v>
      </c>
      <c r="O89" s="62">
        <f t="shared" si="0"/>
        <v>0</v>
      </c>
      <c r="P89" s="61">
        <f t="shared" ref="P89:P105" si="5">N89-Q89</f>
        <v>0</v>
      </c>
      <c r="Q89" s="61">
        <f t="shared" ref="Q89:Q105" si="6">N89*O89</f>
        <v>0</v>
      </c>
      <c r="R89" s="19" t="s">
        <v>173</v>
      </c>
    </row>
    <row r="90" spans="1:22" ht="71.25" customHeight="1" x14ac:dyDescent="0.25">
      <c r="A90" s="122" t="s">
        <v>35</v>
      </c>
      <c r="B90" s="70">
        <v>8850002033726</v>
      </c>
      <c r="C90" s="36"/>
      <c r="D90" s="37"/>
      <c r="E90" s="66" t="s">
        <v>306</v>
      </c>
      <c r="F90" s="66" t="s">
        <v>237</v>
      </c>
      <c r="G90" s="66"/>
      <c r="H90" s="66"/>
      <c r="I90" s="12" t="s">
        <v>182</v>
      </c>
      <c r="J90" s="66">
        <v>0.58899999999999997</v>
      </c>
      <c r="K90" s="39">
        <f>M90*J90</f>
        <v>0</v>
      </c>
      <c r="L90" s="41">
        <v>468</v>
      </c>
      <c r="M90" s="65"/>
      <c r="N90" s="63">
        <f>M90*L90</f>
        <v>0</v>
      </c>
      <c r="O90" s="64">
        <f t="shared" si="0"/>
        <v>0</v>
      </c>
      <c r="P90" s="63">
        <f t="shared" si="5"/>
        <v>0</v>
      </c>
      <c r="Q90" s="63">
        <f t="shared" si="6"/>
        <v>0</v>
      </c>
      <c r="R90" s="42" t="s">
        <v>174</v>
      </c>
    </row>
    <row r="91" spans="1:22" ht="71.25" customHeight="1" x14ac:dyDescent="0.25">
      <c r="A91" s="122" t="s">
        <v>303</v>
      </c>
      <c r="B91" s="70">
        <v>8850002013339</v>
      </c>
      <c r="C91" s="36"/>
      <c r="D91" s="37"/>
      <c r="E91" s="66" t="s">
        <v>301</v>
      </c>
      <c r="F91" s="66" t="s">
        <v>302</v>
      </c>
      <c r="G91" s="66"/>
      <c r="H91" s="66"/>
      <c r="I91" s="12" t="s">
        <v>185</v>
      </c>
      <c r="J91" s="66">
        <v>0.31</v>
      </c>
      <c r="K91" s="39">
        <f>M91*J91</f>
        <v>0</v>
      </c>
      <c r="L91" s="41">
        <v>189</v>
      </c>
      <c r="M91" s="65"/>
      <c r="N91" s="63">
        <f>M91*L91</f>
        <v>0</v>
      </c>
      <c r="O91" s="64">
        <v>0</v>
      </c>
      <c r="P91" s="63">
        <f t="shared" si="5"/>
        <v>0</v>
      </c>
      <c r="Q91" s="63">
        <v>0</v>
      </c>
      <c r="R91" s="42" t="s">
        <v>304</v>
      </c>
    </row>
    <row r="92" spans="1:22" ht="71.25" customHeight="1" x14ac:dyDescent="0.25">
      <c r="A92" s="122" t="s">
        <v>308</v>
      </c>
      <c r="B92" s="70">
        <v>8850002033702</v>
      </c>
      <c r="C92" s="36"/>
      <c r="D92" s="37"/>
      <c r="E92" s="66" t="s">
        <v>305</v>
      </c>
      <c r="F92" s="66" t="s">
        <v>330</v>
      </c>
      <c r="G92" s="66"/>
      <c r="H92" s="66"/>
      <c r="I92" s="12" t="s">
        <v>268</v>
      </c>
      <c r="J92" s="66">
        <v>0.31</v>
      </c>
      <c r="K92" s="39">
        <f>M92*J92</f>
        <v>0</v>
      </c>
      <c r="L92" s="41">
        <v>189</v>
      </c>
      <c r="M92" s="65"/>
      <c r="N92" s="63">
        <f>M92*L92</f>
        <v>0</v>
      </c>
      <c r="O92" s="64">
        <v>0</v>
      </c>
      <c r="P92" s="63">
        <f t="shared" si="5"/>
        <v>0</v>
      </c>
      <c r="Q92" s="63">
        <v>0</v>
      </c>
      <c r="R92" s="42" t="s">
        <v>307</v>
      </c>
    </row>
    <row r="93" spans="1:22" ht="71.25" customHeight="1" x14ac:dyDescent="0.25">
      <c r="A93" s="122" t="s">
        <v>358</v>
      </c>
      <c r="B93" s="70">
        <v>8850002031463</v>
      </c>
      <c r="C93" s="36"/>
      <c r="D93" s="37"/>
      <c r="E93" s="66" t="s">
        <v>356</v>
      </c>
      <c r="F93" s="66" t="s">
        <v>357</v>
      </c>
      <c r="G93" s="66"/>
      <c r="H93" s="66"/>
      <c r="I93" s="12" t="s">
        <v>267</v>
      </c>
      <c r="J93" s="66">
        <v>0.31</v>
      </c>
      <c r="K93" s="39">
        <f>M93*J93</f>
        <v>0</v>
      </c>
      <c r="L93" s="41">
        <v>247</v>
      </c>
      <c r="M93" s="65"/>
      <c r="N93" s="63">
        <f>M93*L93</f>
        <v>0</v>
      </c>
      <c r="O93" s="64">
        <v>0</v>
      </c>
      <c r="P93" s="63">
        <v>0</v>
      </c>
      <c r="Q93" s="63">
        <v>0</v>
      </c>
      <c r="R93" s="42" t="s">
        <v>359</v>
      </c>
    </row>
    <row r="94" spans="1:22" ht="71.25" customHeight="1" x14ac:dyDescent="0.25">
      <c r="A94" s="124" t="s">
        <v>355</v>
      </c>
      <c r="B94" s="125">
        <v>8850002016958</v>
      </c>
      <c r="C94" s="16"/>
      <c r="D94" s="17"/>
      <c r="E94" s="126" t="s">
        <v>352</v>
      </c>
      <c r="F94" s="126" t="s">
        <v>353</v>
      </c>
      <c r="G94" s="126"/>
      <c r="H94" s="126"/>
      <c r="I94" s="123" t="s">
        <v>266</v>
      </c>
      <c r="J94" s="126">
        <v>0.31</v>
      </c>
      <c r="K94" s="127">
        <f>M94*J94</f>
        <v>0</v>
      </c>
      <c r="L94" s="128">
        <v>247</v>
      </c>
      <c r="M94" s="129"/>
      <c r="N94" s="61">
        <f>M94*L94</f>
        <v>0</v>
      </c>
      <c r="O94" s="62">
        <v>0</v>
      </c>
      <c r="P94" s="61">
        <v>0</v>
      </c>
      <c r="Q94" s="61">
        <v>0</v>
      </c>
      <c r="R94" s="19" t="s">
        <v>354</v>
      </c>
    </row>
    <row r="95" spans="1:22" ht="71.25" customHeight="1" x14ac:dyDescent="0.25">
      <c r="A95" s="122" t="s">
        <v>347</v>
      </c>
      <c r="B95" s="70">
        <v>8850002022706</v>
      </c>
      <c r="C95" s="36"/>
      <c r="D95" s="37"/>
      <c r="E95" s="66" t="s">
        <v>345</v>
      </c>
      <c r="F95" s="66" t="s">
        <v>346</v>
      </c>
      <c r="G95" s="66"/>
      <c r="H95" s="66"/>
      <c r="I95" s="12" t="s">
        <v>187</v>
      </c>
      <c r="J95" s="66">
        <v>0.31</v>
      </c>
      <c r="K95" s="39">
        <f>M95*J95</f>
        <v>0</v>
      </c>
      <c r="L95" s="41">
        <v>185</v>
      </c>
      <c r="M95" s="65"/>
      <c r="N95" s="63">
        <f>M95*L95</f>
        <v>0</v>
      </c>
      <c r="O95" s="64">
        <v>0</v>
      </c>
      <c r="P95" s="63">
        <v>0</v>
      </c>
      <c r="Q95" s="63">
        <v>0</v>
      </c>
      <c r="R95" s="42" t="s">
        <v>170</v>
      </c>
    </row>
    <row r="96" spans="1:22" ht="71.25" customHeight="1" x14ac:dyDescent="0.25">
      <c r="A96" s="122" t="s">
        <v>129</v>
      </c>
      <c r="B96" s="70">
        <v>8850002024540</v>
      </c>
      <c r="C96" s="21"/>
      <c r="D96" s="22"/>
      <c r="E96" s="66" t="s">
        <v>131</v>
      </c>
      <c r="F96" s="66" t="s">
        <v>130</v>
      </c>
      <c r="G96" s="66"/>
      <c r="H96" s="66"/>
      <c r="I96" s="12" t="s">
        <v>181</v>
      </c>
      <c r="J96" s="66">
        <v>0.53100000000000003</v>
      </c>
      <c r="K96" s="39">
        <f>M96*J96</f>
        <v>0</v>
      </c>
      <c r="L96" s="27">
        <v>362</v>
      </c>
      <c r="M96" s="65"/>
      <c r="N96" s="63">
        <f>M96*L96</f>
        <v>0</v>
      </c>
      <c r="O96" s="64">
        <f t="shared" si="0"/>
        <v>0</v>
      </c>
      <c r="P96" s="63">
        <f t="shared" si="5"/>
        <v>0</v>
      </c>
      <c r="Q96" s="63">
        <f t="shared" si="6"/>
        <v>0</v>
      </c>
      <c r="R96" s="42" t="s">
        <v>170</v>
      </c>
    </row>
    <row r="97" spans="1:23" ht="72" customHeight="1" x14ac:dyDescent="0.25">
      <c r="A97" s="119" t="s">
        <v>121</v>
      </c>
      <c r="B97" s="71">
        <v>8850002030312</v>
      </c>
      <c r="C97" s="21"/>
      <c r="D97" s="22"/>
      <c r="E97" s="66" t="s">
        <v>120</v>
      </c>
      <c r="F97" s="66" t="s">
        <v>238</v>
      </c>
      <c r="G97" s="66"/>
      <c r="H97" s="66"/>
      <c r="I97" s="12" t="s">
        <v>184</v>
      </c>
      <c r="J97" s="66">
        <v>0.53100000000000003</v>
      </c>
      <c r="K97" s="39">
        <f>M97*J97</f>
        <v>0</v>
      </c>
      <c r="L97" s="27">
        <v>362</v>
      </c>
      <c r="M97" s="65"/>
      <c r="N97" s="63">
        <f>M97*L97</f>
        <v>0</v>
      </c>
      <c r="O97" s="64">
        <f t="shared" si="0"/>
        <v>0</v>
      </c>
      <c r="P97" s="63">
        <f t="shared" si="5"/>
        <v>0</v>
      </c>
      <c r="Q97" s="63">
        <f>N97*O97</f>
        <v>0</v>
      </c>
      <c r="R97" s="42" t="s">
        <v>171</v>
      </c>
      <c r="T97" t="s">
        <v>10</v>
      </c>
    </row>
    <row r="98" spans="1:23" ht="72" customHeight="1" x14ac:dyDescent="0.25">
      <c r="A98" s="119" t="s">
        <v>123</v>
      </c>
      <c r="B98" s="70">
        <v>8850002024571</v>
      </c>
      <c r="C98" s="16"/>
      <c r="D98" s="17"/>
      <c r="E98" s="66" t="s">
        <v>122</v>
      </c>
      <c r="F98" s="66" t="s">
        <v>234</v>
      </c>
      <c r="G98" s="66"/>
      <c r="H98" s="66"/>
      <c r="I98" s="12" t="s">
        <v>181</v>
      </c>
      <c r="J98" s="66">
        <v>0.53100000000000003</v>
      </c>
      <c r="K98" s="39">
        <f>M98*J98</f>
        <v>0</v>
      </c>
      <c r="L98" s="41">
        <v>362</v>
      </c>
      <c r="M98" s="65"/>
      <c r="N98" s="63">
        <f>M98*L98</f>
        <v>0</v>
      </c>
      <c r="O98" s="64">
        <f t="shared" si="0"/>
        <v>0</v>
      </c>
      <c r="P98" s="63">
        <f t="shared" si="5"/>
        <v>0</v>
      </c>
      <c r="Q98" s="63">
        <f t="shared" si="6"/>
        <v>0</v>
      </c>
      <c r="R98" s="42" t="s">
        <v>172</v>
      </c>
      <c r="W98" t="s">
        <v>10</v>
      </c>
    </row>
    <row r="99" spans="1:23" ht="72.75" customHeight="1" x14ac:dyDescent="0.25">
      <c r="A99" s="119" t="s">
        <v>126</v>
      </c>
      <c r="B99" s="71">
        <v>8850002030275</v>
      </c>
      <c r="C99" s="16"/>
      <c r="D99" s="17"/>
      <c r="E99" s="66" t="s">
        <v>331</v>
      </c>
      <c r="F99" s="66" t="s">
        <v>235</v>
      </c>
      <c r="G99" s="66"/>
      <c r="H99" s="66"/>
      <c r="I99" s="12" t="s">
        <v>183</v>
      </c>
      <c r="J99" s="66">
        <v>0.53100000000000003</v>
      </c>
      <c r="K99" s="39">
        <f>M99*J99</f>
        <v>0</v>
      </c>
      <c r="L99" s="41">
        <v>362</v>
      </c>
      <c r="M99" s="65"/>
      <c r="N99" s="63">
        <f>M99*L99</f>
        <v>0</v>
      </c>
      <c r="O99" s="64">
        <f t="shared" si="0"/>
        <v>0</v>
      </c>
      <c r="P99" s="63">
        <f t="shared" si="5"/>
        <v>0</v>
      </c>
      <c r="Q99" s="63">
        <f t="shared" si="6"/>
        <v>0</v>
      </c>
      <c r="R99" s="42" t="s">
        <v>173</v>
      </c>
      <c r="T99" t="s">
        <v>10</v>
      </c>
    </row>
    <row r="100" spans="1:23" ht="70.150000000000006" customHeight="1" x14ac:dyDescent="0.25">
      <c r="A100" s="119" t="s">
        <v>125</v>
      </c>
      <c r="B100" s="70">
        <v>8850002031517</v>
      </c>
      <c r="C100" s="16"/>
      <c r="D100" s="17"/>
      <c r="E100" s="66" t="s">
        <v>124</v>
      </c>
      <c r="F100" s="66" t="s">
        <v>239</v>
      </c>
      <c r="G100" s="66"/>
      <c r="H100" s="66"/>
      <c r="I100" s="12" t="s">
        <v>181</v>
      </c>
      <c r="J100" s="66">
        <v>0.53100000000000003</v>
      </c>
      <c r="K100" s="39">
        <f>M100*J100</f>
        <v>0</v>
      </c>
      <c r="L100" s="41">
        <v>362</v>
      </c>
      <c r="M100" s="65"/>
      <c r="N100" s="63">
        <f>M100*L100</f>
        <v>0</v>
      </c>
      <c r="O100" s="64">
        <f t="shared" si="0"/>
        <v>0</v>
      </c>
      <c r="P100" s="63">
        <f t="shared" si="5"/>
        <v>0</v>
      </c>
      <c r="Q100" s="63">
        <f t="shared" si="6"/>
        <v>0</v>
      </c>
      <c r="R100" s="42" t="s">
        <v>173</v>
      </c>
      <c r="T100" t="s">
        <v>10</v>
      </c>
    </row>
    <row r="101" spans="1:23" ht="78" customHeight="1" x14ac:dyDescent="0.25">
      <c r="A101" s="119" t="s">
        <v>128</v>
      </c>
      <c r="B101" s="69">
        <v>8850002033733</v>
      </c>
      <c r="C101" s="16"/>
      <c r="D101" s="17"/>
      <c r="E101" s="66" t="s">
        <v>127</v>
      </c>
      <c r="F101" s="66" t="s">
        <v>237</v>
      </c>
      <c r="G101" s="67"/>
      <c r="H101" s="67"/>
      <c r="I101" s="12" t="s">
        <v>183</v>
      </c>
      <c r="J101" s="66">
        <v>0.53100000000000003</v>
      </c>
      <c r="K101" s="39">
        <f>M101*J101</f>
        <v>0</v>
      </c>
      <c r="L101" s="41">
        <v>362</v>
      </c>
      <c r="M101" s="65"/>
      <c r="N101" s="63">
        <f>M101*L101</f>
        <v>0</v>
      </c>
      <c r="O101" s="64">
        <f t="shared" si="0"/>
        <v>0</v>
      </c>
      <c r="P101" s="63">
        <f t="shared" si="5"/>
        <v>0</v>
      </c>
      <c r="Q101" s="63">
        <f t="shared" si="6"/>
        <v>0</v>
      </c>
      <c r="R101" s="42" t="s">
        <v>173</v>
      </c>
    </row>
    <row r="102" spans="1:23" ht="32.25" customHeight="1" x14ac:dyDescent="0.25">
      <c r="A102" s="260" t="s">
        <v>24</v>
      </c>
      <c r="B102" s="261"/>
      <c r="C102" s="261"/>
      <c r="D102" s="261"/>
      <c r="E102" s="261"/>
      <c r="F102" s="261"/>
      <c r="G102" s="261"/>
      <c r="H102" s="261"/>
      <c r="I102" s="262"/>
      <c r="J102" s="110"/>
      <c r="K102" s="112"/>
      <c r="L102" s="110"/>
      <c r="M102" s="65"/>
      <c r="N102" s="63"/>
      <c r="O102" s="64"/>
      <c r="P102" s="63"/>
      <c r="Q102" s="63"/>
      <c r="R102" s="19"/>
    </row>
    <row r="103" spans="1:23" ht="72" customHeight="1" x14ac:dyDescent="0.25">
      <c r="A103" s="119" t="s">
        <v>71</v>
      </c>
      <c r="B103" s="33">
        <v>8850002021358</v>
      </c>
      <c r="C103" s="21"/>
      <c r="D103" s="22"/>
      <c r="E103" s="24" t="s">
        <v>178</v>
      </c>
      <c r="F103" s="20" t="s">
        <v>240</v>
      </c>
      <c r="G103" s="18"/>
      <c r="H103" s="23"/>
      <c r="I103" s="12" t="s">
        <v>269</v>
      </c>
      <c r="J103" s="18"/>
      <c r="K103" s="18">
        <f>M103*J103</f>
        <v>0</v>
      </c>
      <c r="L103" s="27">
        <v>276</v>
      </c>
      <c r="M103" s="135"/>
      <c r="N103" s="136">
        <f>M103*L103</f>
        <v>0</v>
      </c>
      <c r="O103" s="137">
        <f t="shared" si="0"/>
        <v>0</v>
      </c>
      <c r="P103" s="136">
        <f t="shared" si="5"/>
        <v>0</v>
      </c>
      <c r="Q103" s="136">
        <f t="shared" si="6"/>
        <v>0</v>
      </c>
      <c r="R103" s="75" t="s">
        <v>175</v>
      </c>
    </row>
    <row r="104" spans="1:23" ht="75.75" customHeight="1" x14ac:dyDescent="0.25">
      <c r="A104" s="119" t="s">
        <v>72</v>
      </c>
      <c r="B104" s="33">
        <v>8850002021341</v>
      </c>
      <c r="C104" s="21"/>
      <c r="D104" s="22"/>
      <c r="E104" s="24" t="s">
        <v>179</v>
      </c>
      <c r="F104" s="20" t="s">
        <v>241</v>
      </c>
      <c r="G104" s="18"/>
      <c r="H104" s="23"/>
      <c r="I104" s="12" t="s">
        <v>269</v>
      </c>
      <c r="J104" s="18"/>
      <c r="K104" s="18">
        <f>M104*J104</f>
        <v>0</v>
      </c>
      <c r="L104" s="27">
        <v>276</v>
      </c>
      <c r="M104" s="135"/>
      <c r="N104" s="136">
        <f>M104*L104</f>
        <v>0</v>
      </c>
      <c r="O104" s="137">
        <f t="shared" si="0"/>
        <v>0</v>
      </c>
      <c r="P104" s="136">
        <f t="shared" si="5"/>
        <v>0</v>
      </c>
      <c r="Q104" s="136">
        <f t="shared" si="6"/>
        <v>0</v>
      </c>
      <c r="R104" s="25" t="s">
        <v>176</v>
      </c>
      <c r="U104" t="s">
        <v>10</v>
      </c>
    </row>
    <row r="105" spans="1:23" ht="46.5" customHeight="1" thickBot="1" x14ac:dyDescent="0.3">
      <c r="A105" s="263" t="s">
        <v>242</v>
      </c>
      <c r="B105" s="264"/>
      <c r="C105" s="264"/>
      <c r="D105" s="264"/>
      <c r="E105" s="264"/>
      <c r="F105" s="264"/>
      <c r="G105" s="264"/>
      <c r="H105" s="264"/>
      <c r="I105" s="265"/>
      <c r="J105" s="111"/>
      <c r="K105" s="115">
        <f>SUM(K11:K104)</f>
        <v>0</v>
      </c>
      <c r="L105" s="116"/>
      <c r="M105" s="107">
        <f>SUM(M11:M104)</f>
        <v>0</v>
      </c>
      <c r="N105" s="107">
        <f>SUM(N11:N104)</f>
        <v>0</v>
      </c>
      <c r="O105" s="117">
        <f t="shared" ref="O105" si="7">$O$8</f>
        <v>0</v>
      </c>
      <c r="P105" s="118">
        <f t="shared" si="5"/>
        <v>0</v>
      </c>
      <c r="Q105" s="118">
        <f t="shared" si="6"/>
        <v>0</v>
      </c>
      <c r="R105" s="114"/>
      <c r="T105" t="s">
        <v>10</v>
      </c>
    </row>
    <row r="106" spans="1:23" ht="36" customHeight="1" thickBot="1" x14ac:dyDescent="0.3">
      <c r="A106" s="254" t="s">
        <v>14</v>
      </c>
      <c r="B106" s="255"/>
      <c r="C106" s="256"/>
      <c r="D106" s="256"/>
      <c r="E106" s="256"/>
      <c r="F106" s="256"/>
      <c r="G106" s="256"/>
      <c r="H106" s="256"/>
      <c r="I106" s="256"/>
      <c r="J106" s="257"/>
      <c r="K106" s="256"/>
      <c r="L106" s="256"/>
      <c r="M106" s="258">
        <f>N4</f>
        <v>0</v>
      </c>
      <c r="N106" s="259"/>
      <c r="O106" s="1"/>
      <c r="P106" s="1"/>
      <c r="Q106" s="1"/>
      <c r="R106" s="113"/>
    </row>
    <row r="107" spans="1:23" ht="23.25" customHeight="1" x14ac:dyDescent="0.25">
      <c r="B107" s="14"/>
      <c r="R107" s="3"/>
    </row>
  </sheetData>
  <mergeCells count="37">
    <mergeCell ref="A10:I10"/>
    <mergeCell ref="A30:I30"/>
    <mergeCell ref="A43:I43"/>
    <mergeCell ref="A106:L106"/>
    <mergeCell ref="M106:N106"/>
    <mergeCell ref="A102:I102"/>
    <mergeCell ref="A105:I105"/>
    <mergeCell ref="A47:I47"/>
    <mergeCell ref="A54:I54"/>
    <mergeCell ref="A74:I74"/>
    <mergeCell ref="A79:I79"/>
    <mergeCell ref="A84:I84"/>
    <mergeCell ref="E7:E8"/>
    <mergeCell ref="F7:F8"/>
    <mergeCell ref="A7:D7"/>
    <mergeCell ref="J7:K7"/>
    <mergeCell ref="L7:L8"/>
    <mergeCell ref="I7:I8"/>
    <mergeCell ref="H7:H8"/>
    <mergeCell ref="G7:G8"/>
    <mergeCell ref="R1:R7"/>
    <mergeCell ref="M1:Q3"/>
    <mergeCell ref="H1:L3"/>
    <mergeCell ref="G4:H6"/>
    <mergeCell ref="I5:M6"/>
    <mergeCell ref="N5:O6"/>
    <mergeCell ref="N4:O4"/>
    <mergeCell ref="I4:M4"/>
    <mergeCell ref="Q5:Q6"/>
    <mergeCell ref="M7:M8"/>
    <mergeCell ref="A1:D1"/>
    <mergeCell ref="A5:D5"/>
    <mergeCell ref="A6:D6"/>
    <mergeCell ref="A2:D2"/>
    <mergeCell ref="E4:F6"/>
    <mergeCell ref="A3:D3"/>
    <mergeCell ref="A4:D4"/>
  </mergeCells>
  <phoneticPr fontId="52" type="noConversion"/>
  <printOptions horizontalCentered="1" verticalCentered="1"/>
  <pageMargins left="0.7" right="0.7" top="0.75" bottom="0.75" header="0.3" footer="0.3"/>
  <pageSetup paperSize="9" scale="10" fitToHeight="0"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ПРАЙС-БЛАНК ЗАКАЗА</vt:lpstr>
      <vt:lpstr>'ПРАЙС-БЛАНК ЗАКАЗА'!Область_печати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2026-06-23T13:49:58Z</dcterms:modified>
</cp:coreProperties>
</file>